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"/>
  </bookViews>
  <sheets>
    <sheet name="c 1 января 2013 года" sheetId="1" r:id="rId1"/>
    <sheet name="с 1 июля 2013 года" sheetId="2" r:id="rId2"/>
  </sheets>
  <definedNames>
    <definedName name="_xlnm.Print_Area" localSheetId="1">'с 1 июля 2013 года'!$A$1:$L$57</definedName>
  </definedNames>
  <calcPr fullCalcOnLoad="1" refMode="R1C1"/>
</workbook>
</file>

<file path=xl/sharedStrings.xml><?xml version="1.0" encoding="utf-8"?>
<sst xmlns="http://schemas.openxmlformats.org/spreadsheetml/2006/main" count="268" uniqueCount="77">
  <si>
    <t>Утверждаю</t>
  </si>
  <si>
    <t xml:space="preserve"> ДИРЕКТОР   УМУП "Ульяновскводоканал"</t>
  </si>
  <si>
    <t>___________________________С.П. Савельев</t>
  </si>
  <si>
    <t>РАСЧЕТ</t>
  </si>
  <si>
    <t>платы за услуги водоснабжения и водоотведения для населения с 01.01.2013 г. по 30.06.2013 г.</t>
  </si>
  <si>
    <t>(в соответствии с тарифами, установленными Приказами Министерства экономики Ульяновской области от 20 ноября 2012 г. № 06-476, № 06-485</t>
  </si>
  <si>
    <t xml:space="preserve">и нормативами потребления коммунальных услуг, установленными Приказами Министерства экономики Ульяновской области </t>
  </si>
  <si>
    <t>от 17.08.2012г. №06-266, от 06.09.2012г. № 06-285), предоставляемые УМУП «Ульяновскводоканал»</t>
  </si>
  <si>
    <t>№ п/п</t>
  </si>
  <si>
    <t>Плата с 1 человека в месяц с НДС (руб.)</t>
  </si>
  <si>
    <t>до 5 этажей включи  тельно</t>
  </si>
  <si>
    <t>свыше 5 этажей</t>
  </si>
  <si>
    <t>до 5 этажей включи тельно</t>
  </si>
  <si>
    <t>до 5 этажей включительно</t>
  </si>
  <si>
    <t xml:space="preserve">Норматив холодного водоснабжения                 </t>
  </si>
  <si>
    <t xml:space="preserve">Норматив водоотве дения                 </t>
  </si>
  <si>
    <t xml:space="preserve">Норматив водоотве дения                </t>
  </si>
  <si>
    <t xml:space="preserve">водоснабжения  </t>
  </si>
  <si>
    <t xml:space="preserve">водоотведения   </t>
  </si>
  <si>
    <t>всего</t>
  </si>
  <si>
    <t xml:space="preserve">Жилые дома </t>
  </si>
  <si>
    <t>1.1</t>
  </si>
  <si>
    <t>Дома с центральным холодным и горячим водоснабжением, канализацией, ваннами длиной 1650-1700 мм и душем</t>
  </si>
  <si>
    <t>1.2</t>
  </si>
  <si>
    <t>Дома с центральным холодным и горячим водоснабжением, канализацией, ваннами длиной 1500-1550 мм и душем</t>
  </si>
  <si>
    <t>1.3</t>
  </si>
  <si>
    <t>Дома с центральным холодным  водоснабжением, канализацией, ваннами длиной 1500-1550 мм , душем, с автономными водонагревателями</t>
  </si>
  <si>
    <t>1.4</t>
  </si>
  <si>
    <t>Дома с центральным холодным  водоснабжением,ваннами длиной 1500-1550 мм, душем и выгребной ямой с автономными водоногревателями</t>
  </si>
  <si>
    <t>х</t>
  </si>
  <si>
    <t>1.5</t>
  </si>
  <si>
    <t xml:space="preserve">Дома с центральным холодным  водоснабжением, канализацией,  без душа, без ванн </t>
  </si>
  <si>
    <t>1.6</t>
  </si>
  <si>
    <t>Дома с центральным холодным  водоснабжением, без душа, без ванн,с  выгребной ямой</t>
  </si>
  <si>
    <t>1.7</t>
  </si>
  <si>
    <t>Дома с центральным холодным и горячим водоснабжением, канализацией, без ванн и душа</t>
  </si>
  <si>
    <t>1.8</t>
  </si>
  <si>
    <t>Дома с центральным холодным  водоснабжением, без ванн, без душа, без  выгребной ямы</t>
  </si>
  <si>
    <t>1.9</t>
  </si>
  <si>
    <t>Дома  с уличной колонкой, без душа, без ванны</t>
  </si>
  <si>
    <t>1.10</t>
  </si>
  <si>
    <t xml:space="preserve">Дома с центральным холодным  водоснабжением, канализацией,  без душа, без ванн, без унитаза, с выгребной ямой </t>
  </si>
  <si>
    <t>2</t>
  </si>
  <si>
    <t>Жилые дома и общежития коридорного, секционного и коридорно-секционного типа</t>
  </si>
  <si>
    <t>2.1</t>
  </si>
  <si>
    <t>Дома с центральным холодным и горячим водоснабжением, оборудованные душевыми и канализацией при всех жилых комнатах,  без ванн</t>
  </si>
  <si>
    <t>2.2</t>
  </si>
  <si>
    <t>2.3</t>
  </si>
  <si>
    <t>Дома с центральным холодным и горячим водоснабжением, канализацией,общими кухнями и общими душевыми  в каждой секции здания,без ванн</t>
  </si>
  <si>
    <t>2.4</t>
  </si>
  <si>
    <t>2.5</t>
  </si>
  <si>
    <t>3</t>
  </si>
  <si>
    <t>Бани частного характера:</t>
  </si>
  <si>
    <t>3.1</t>
  </si>
  <si>
    <t>при водопользовании с использованием водозаборной колонки</t>
  </si>
  <si>
    <t>3.2</t>
  </si>
  <si>
    <t>при водопользовании с использованием внутридомовых инженерных систем холодного водоснабжения</t>
  </si>
  <si>
    <t>Главный экономист</t>
  </si>
  <si>
    <t xml:space="preserve">О.Н. Мумладзе </t>
  </si>
  <si>
    <t>Согласовано:</t>
  </si>
  <si>
    <t xml:space="preserve">Зам.директора </t>
  </si>
  <si>
    <t>С.С. Панчин</t>
  </si>
  <si>
    <t>Начальник управления сбыта</t>
  </si>
  <si>
    <t>Л.П. Давлетьярова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</si>
  <si>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16,87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</si>
  <si>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8,44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</si>
  <si>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14,49 руб. за 1 куб.м (включая НДС)</t>
    </r>
  </si>
  <si>
    <r>
      <t xml:space="preserve">Степень </t>
    </r>
    <r>
      <rPr>
        <b/>
        <sz val="12"/>
        <rFont val="Times New Roman"/>
        <family val="0"/>
      </rPr>
      <t>благоустройства</t>
    </r>
  </si>
  <si>
    <r>
      <t>Норматив потребления коммунальных услуг  (куб.м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мес. на 1 чел.)</t>
    </r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</si>
  <si>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</si>
  <si>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</si>
  <si>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при жилых комнатах в каждой секции здания,           без душевых, без ванн</t>
    </r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</si>
  <si>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18,03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</si>
  <si>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9,02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</si>
  <si>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15,49 руб. за 1 куб.м (включая НДС)</t>
    </r>
  </si>
  <si>
    <t>платы за услуги водоснабжения и водоотведения для населения с 01.01.2014 г. по 30.06.2014 г.</t>
  </si>
  <si>
    <t>(в соответствии с тарифами, установленными Приказами Министерства экономики Ульяновской области от 28 ноября 2013 г. № 06-505, № 06-540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</si>
</sst>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3"/>
      <name val="Times New Roman"/>
      <family val="0"/>
    </font>
    <font>
      <sz val="13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9"/>
      <name val="Arial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13"/>
      <name val="Times New Roman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18" applyNumberFormat="1" applyFont="1" applyFill="1" applyBorder="1" applyAlignment="1" applyProtection="1">
      <alignment vertical="top"/>
      <protection/>
    </xf>
    <xf numFmtId="0" fontId="2" fillId="0" borderId="0" xfId="18" applyFill="1">
      <alignment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0" fontId="6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8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horizontal="center"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11" fillId="0" borderId="0" xfId="18" applyNumberFormat="1" applyFont="1" applyFill="1" applyBorder="1" applyAlignment="1" applyProtection="1">
      <alignment vertical="top"/>
      <protection/>
    </xf>
    <xf numFmtId="49" fontId="2" fillId="0" borderId="0" xfId="18" applyNumberFormat="1" applyFill="1" applyAlignment="1">
      <alignment horizontal="center"/>
      <protection/>
    </xf>
    <xf numFmtId="0" fontId="12" fillId="0" borderId="0" xfId="18" applyFont="1" applyFill="1">
      <alignment/>
      <protection/>
    </xf>
    <xf numFmtId="0" fontId="5" fillId="0" borderId="1" xfId="18" applyNumberFormat="1" applyFont="1" applyFill="1" applyBorder="1" applyAlignment="1" applyProtection="1">
      <alignment horizontal="center" vertical="top" wrapText="1"/>
      <protection/>
    </xf>
    <xf numFmtId="0" fontId="5" fillId="0" borderId="2" xfId="18" applyNumberFormat="1" applyFont="1" applyFill="1" applyBorder="1" applyAlignment="1" applyProtection="1">
      <alignment horizontal="center" vertical="top" wrapText="1"/>
      <protection/>
    </xf>
    <xf numFmtId="0" fontId="5" fillId="0" borderId="3" xfId="18" applyNumberFormat="1" applyFont="1" applyFill="1" applyBorder="1" applyAlignment="1" applyProtection="1">
      <alignment horizontal="center" vertical="top" wrapText="1"/>
      <protection/>
    </xf>
    <xf numFmtId="0" fontId="5" fillId="0" borderId="4" xfId="18" applyNumberFormat="1" applyFont="1" applyFill="1" applyBorder="1" applyAlignment="1" applyProtection="1">
      <alignment horizontal="center" vertical="top" wrapText="1"/>
      <protection/>
    </xf>
    <xf numFmtId="0" fontId="5" fillId="0" borderId="5" xfId="18" applyNumberFormat="1" applyFont="1" applyFill="1" applyBorder="1" applyAlignment="1" applyProtection="1">
      <alignment horizontal="center" vertical="top" wrapText="1"/>
      <protection/>
    </xf>
    <xf numFmtId="0" fontId="5" fillId="0" borderId="6" xfId="18" applyNumberFormat="1" applyFont="1" applyFill="1" applyBorder="1" applyAlignment="1" applyProtection="1">
      <alignment horizontal="center" vertical="top" wrapText="1"/>
      <protection/>
    </xf>
    <xf numFmtId="0" fontId="5" fillId="0" borderId="4" xfId="18" applyNumberFormat="1" applyFont="1" applyFill="1" applyBorder="1" applyAlignment="1" applyProtection="1">
      <alignment horizontal="left" vertical="top" wrapText="1" indent="1"/>
      <protection/>
    </xf>
    <xf numFmtId="0" fontId="5" fillId="0" borderId="7" xfId="18" applyNumberFormat="1" applyFont="1" applyFill="1" applyBorder="1" applyAlignment="1" applyProtection="1">
      <alignment horizontal="left" vertical="top" wrapText="1" indent="1"/>
      <protection/>
    </xf>
    <xf numFmtId="0" fontId="5" fillId="0" borderId="8" xfId="18" applyNumberFormat="1" applyFont="1" applyFill="1" applyBorder="1" applyAlignment="1" applyProtection="1">
      <alignment horizontal="center" vertical="top" wrapText="1"/>
      <protection/>
    </xf>
    <xf numFmtId="49" fontId="13" fillId="0" borderId="9" xfId="18" applyNumberFormat="1" applyFont="1" applyFill="1" applyBorder="1" applyAlignment="1" applyProtection="1">
      <alignment horizontal="center" vertical="center"/>
      <protection/>
    </xf>
    <xf numFmtId="0" fontId="15" fillId="0" borderId="10" xfId="18" applyFont="1" applyFill="1" applyBorder="1" applyAlignment="1">
      <alignment horizontal="center"/>
      <protection/>
    </xf>
    <xf numFmtId="0" fontId="15" fillId="0" borderId="2" xfId="18" applyFont="1" applyFill="1" applyBorder="1" applyAlignment="1">
      <alignment horizontal="center"/>
      <protection/>
    </xf>
    <xf numFmtId="0" fontId="15" fillId="0" borderId="3" xfId="18" applyFont="1" applyFill="1" applyBorder="1" applyAlignment="1">
      <alignment horizontal="center"/>
      <protection/>
    </xf>
    <xf numFmtId="2" fontId="2" fillId="0" borderId="1" xfId="18" applyNumberFormat="1" applyFill="1" applyBorder="1" applyAlignment="1">
      <alignment horizontal="center"/>
      <protection/>
    </xf>
    <xf numFmtId="2" fontId="2" fillId="0" borderId="2" xfId="18" applyNumberFormat="1" applyFill="1" applyBorder="1" applyAlignment="1">
      <alignment horizontal="center"/>
      <protection/>
    </xf>
    <xf numFmtId="2" fontId="15" fillId="0" borderId="3" xfId="18" applyNumberFormat="1" applyFont="1" applyFill="1" applyBorder="1" applyAlignment="1">
      <alignment horizontal="center"/>
      <protection/>
    </xf>
    <xf numFmtId="0" fontId="2" fillId="0" borderId="1" xfId="18" applyFill="1" applyBorder="1" applyAlignment="1">
      <alignment horizontal="center"/>
      <protection/>
    </xf>
    <xf numFmtId="0" fontId="5" fillId="0" borderId="11" xfId="18" applyFont="1" applyFill="1" applyBorder="1" applyAlignment="1">
      <alignment horizontal="left" wrapText="1"/>
      <protection/>
    </xf>
    <xf numFmtId="0" fontId="16" fillId="0" borderId="12" xfId="18" applyFont="1" applyFill="1" applyBorder="1" applyAlignment="1">
      <alignment horizontal="center"/>
      <protection/>
    </xf>
    <xf numFmtId="0" fontId="16" fillId="0" borderId="13" xfId="18" applyFont="1" applyFill="1" applyBorder="1" applyAlignment="1">
      <alignment horizontal="center"/>
      <protection/>
    </xf>
    <xf numFmtId="2" fontId="16" fillId="0" borderId="13" xfId="18" applyNumberFormat="1" applyFont="1" applyFill="1" applyBorder="1" applyAlignment="1">
      <alignment horizontal="center"/>
      <protection/>
    </xf>
    <xf numFmtId="0" fontId="16" fillId="0" borderId="11" xfId="18" applyFont="1" applyFill="1" applyBorder="1" applyAlignment="1">
      <alignment horizontal="center"/>
      <protection/>
    </xf>
    <xf numFmtId="2" fontId="2" fillId="0" borderId="14" xfId="18" applyNumberFormat="1" applyFill="1" applyBorder="1" applyAlignment="1">
      <alignment horizontal="center"/>
      <protection/>
    </xf>
    <xf numFmtId="2" fontId="2" fillId="0" borderId="13" xfId="18" applyNumberFormat="1" applyFill="1" applyBorder="1" applyAlignment="1">
      <alignment horizontal="center"/>
      <protection/>
    </xf>
    <xf numFmtId="2" fontId="15" fillId="0" borderId="11" xfId="18" applyNumberFormat="1" applyFont="1" applyFill="1" applyBorder="1" applyAlignment="1">
      <alignment horizontal="center"/>
      <protection/>
    </xf>
    <xf numFmtId="0" fontId="2" fillId="0" borderId="14" xfId="18" applyFill="1" applyBorder="1" applyAlignment="1">
      <alignment horizontal="center"/>
      <protection/>
    </xf>
    <xf numFmtId="0" fontId="16" fillId="0" borderId="15" xfId="18" applyFont="1" applyFill="1" applyBorder="1" applyAlignment="1">
      <alignment horizontal="center"/>
      <protection/>
    </xf>
    <xf numFmtId="0" fontId="16" fillId="0" borderId="9" xfId="18" applyFont="1" applyFill="1" applyBorder="1" applyAlignment="1">
      <alignment horizontal="center"/>
      <protection/>
    </xf>
    <xf numFmtId="2" fontId="16" fillId="0" borderId="9" xfId="18" applyNumberFormat="1" applyFont="1" applyFill="1" applyBorder="1" applyAlignment="1">
      <alignment horizontal="center"/>
      <protection/>
    </xf>
    <xf numFmtId="0" fontId="16" fillId="0" borderId="16" xfId="18" applyFont="1" applyFill="1" applyBorder="1" applyAlignment="1">
      <alignment horizontal="center"/>
      <protection/>
    </xf>
    <xf numFmtId="2" fontId="2" fillId="0" borderId="17" xfId="18" applyNumberFormat="1" applyFill="1" applyBorder="1" applyAlignment="1">
      <alignment horizontal="center"/>
      <protection/>
    </xf>
    <xf numFmtId="2" fontId="2" fillId="0" borderId="9" xfId="18" applyNumberFormat="1" applyFill="1" applyBorder="1" applyAlignment="1">
      <alignment horizontal="center"/>
      <protection/>
    </xf>
    <xf numFmtId="2" fontId="15" fillId="0" borderId="16" xfId="18" applyNumberFormat="1" applyFont="1" applyFill="1" applyBorder="1" applyAlignment="1">
      <alignment horizontal="center"/>
      <protection/>
    </xf>
    <xf numFmtId="0" fontId="2" fillId="0" borderId="17" xfId="18" applyFill="1" applyBorder="1" applyAlignment="1">
      <alignment horizontal="center"/>
      <protection/>
    </xf>
    <xf numFmtId="0" fontId="15" fillId="0" borderId="18" xfId="18" applyFont="1" applyFill="1" applyBorder="1" applyAlignment="1">
      <alignment horizontal="center"/>
      <protection/>
    </xf>
    <xf numFmtId="0" fontId="15" fillId="0" borderId="19" xfId="18" applyFont="1" applyFill="1" applyBorder="1" applyAlignment="1">
      <alignment horizontal="center"/>
      <protection/>
    </xf>
    <xf numFmtId="0" fontId="15" fillId="0" borderId="20" xfId="18" applyFont="1" applyFill="1" applyBorder="1" applyAlignment="1">
      <alignment horizontal="center"/>
      <protection/>
    </xf>
    <xf numFmtId="2" fontId="2" fillId="0" borderId="21" xfId="18" applyNumberFormat="1" applyFill="1" applyBorder="1" applyAlignment="1">
      <alignment horizontal="center"/>
      <protection/>
    </xf>
    <xf numFmtId="2" fontId="2" fillId="0" borderId="19" xfId="18" applyNumberFormat="1" applyFill="1" applyBorder="1" applyAlignment="1">
      <alignment horizontal="center"/>
      <protection/>
    </xf>
    <xf numFmtId="2" fontId="15" fillId="0" borderId="20" xfId="18" applyNumberFormat="1" applyFont="1" applyFill="1" applyBorder="1" applyAlignment="1">
      <alignment horizontal="center"/>
      <protection/>
    </xf>
    <xf numFmtId="2" fontId="16" fillId="0" borderId="12" xfId="18" applyNumberFormat="1" applyFont="1" applyFill="1" applyBorder="1" applyAlignment="1">
      <alignment horizontal="center"/>
      <protection/>
    </xf>
    <xf numFmtId="0" fontId="15" fillId="0" borderId="11" xfId="18" applyFont="1" applyFill="1" applyBorder="1" applyAlignment="1">
      <alignment horizontal="center"/>
      <protection/>
    </xf>
    <xf numFmtId="0" fontId="2" fillId="0" borderId="19" xfId="18" applyFont="1" applyFill="1" applyBorder="1" applyAlignment="1">
      <alignment horizontal="center"/>
      <protection/>
    </xf>
    <xf numFmtId="0" fontId="2" fillId="0" borderId="20" xfId="18" applyFont="1" applyFill="1" applyBorder="1" applyAlignment="1">
      <alignment horizontal="center"/>
      <protection/>
    </xf>
    <xf numFmtId="0" fontId="2" fillId="0" borderId="21" xfId="18" applyFont="1" applyFill="1" applyBorder="1" applyAlignment="1">
      <alignment horizontal="center"/>
      <protection/>
    </xf>
    <xf numFmtId="0" fontId="2" fillId="0" borderId="13" xfId="18" applyFont="1" applyFill="1" applyBorder="1" applyAlignment="1">
      <alignment horizontal="center"/>
      <protection/>
    </xf>
    <xf numFmtId="0" fontId="2" fillId="0" borderId="11" xfId="18" applyFont="1" applyFill="1" applyBorder="1" applyAlignment="1">
      <alignment horizontal="center"/>
      <protection/>
    </xf>
    <xf numFmtId="0" fontId="2" fillId="0" borderId="14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/>
      <protection/>
    </xf>
    <xf numFmtId="0" fontId="2" fillId="0" borderId="16" xfId="18" applyFont="1" applyFill="1" applyBorder="1" applyAlignment="1">
      <alignment horizontal="center"/>
      <protection/>
    </xf>
    <xf numFmtId="0" fontId="15" fillId="0" borderId="16" xfId="18" applyFont="1" applyFill="1" applyBorder="1" applyAlignment="1">
      <alignment horizontal="center"/>
      <protection/>
    </xf>
    <xf numFmtId="0" fontId="2" fillId="0" borderId="17" xfId="18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 applyProtection="1">
      <alignment horizontal="center" vertical="center"/>
      <protection/>
    </xf>
    <xf numFmtId="0" fontId="5" fillId="0" borderId="6" xfId="18" applyFont="1" applyFill="1" applyBorder="1" applyAlignment="1">
      <alignment horizontal="left" wrapText="1"/>
      <protection/>
    </xf>
    <xf numFmtId="2" fontId="16" fillId="0" borderId="22" xfId="18" applyNumberFormat="1" applyFont="1" applyFill="1" applyBorder="1" applyAlignment="1">
      <alignment horizontal="center"/>
      <protection/>
    </xf>
    <xf numFmtId="0" fontId="2" fillId="0" borderId="5" xfId="18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center"/>
      <protection/>
    </xf>
    <xf numFmtId="2" fontId="2" fillId="0" borderId="4" xfId="18" applyNumberFormat="1" applyFill="1" applyBorder="1" applyAlignment="1">
      <alignment horizontal="center"/>
      <protection/>
    </xf>
    <xf numFmtId="2" fontId="15" fillId="0" borderId="6" xfId="18" applyNumberFormat="1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center"/>
      <protection/>
    </xf>
    <xf numFmtId="0" fontId="15" fillId="0" borderId="6" xfId="18" applyFont="1" applyFill="1" applyBorder="1" applyAlignment="1">
      <alignment horizontal="center"/>
      <protection/>
    </xf>
    <xf numFmtId="49" fontId="0" fillId="0" borderId="8" xfId="18" applyNumberFormat="1" applyFont="1" applyFill="1" applyBorder="1" applyAlignment="1" applyProtection="1">
      <alignment horizontal="center" vertical="center"/>
      <protection/>
    </xf>
    <xf numFmtId="0" fontId="15" fillId="0" borderId="13" xfId="18" applyFont="1" applyFill="1" applyBorder="1" applyAlignment="1">
      <alignment horizontal="center"/>
      <protection/>
    </xf>
    <xf numFmtId="0" fontId="2" fillId="0" borderId="23" xfId="18" applyFill="1" applyBorder="1">
      <alignment/>
      <protection/>
    </xf>
    <xf numFmtId="0" fontId="2" fillId="0" borderId="24" xfId="18" applyFill="1" applyBorder="1">
      <alignment/>
      <protection/>
    </xf>
    <xf numFmtId="0" fontId="2" fillId="0" borderId="12" xfId="18" applyFill="1" applyBorder="1">
      <alignment/>
      <protection/>
    </xf>
    <xf numFmtId="49" fontId="13" fillId="0" borderId="5" xfId="18" applyNumberFormat="1" applyFont="1" applyFill="1" applyBorder="1" applyAlignment="1" applyProtection="1">
      <alignment horizontal="center" vertical="center"/>
      <protection/>
    </xf>
    <xf numFmtId="0" fontId="15" fillId="0" borderId="1" xfId="18" applyFont="1" applyFill="1" applyBorder="1" applyAlignment="1">
      <alignment horizontal="center"/>
      <protection/>
    </xf>
    <xf numFmtId="0" fontId="16" fillId="0" borderId="14" xfId="18" applyFont="1" applyFill="1" applyBorder="1" applyAlignment="1">
      <alignment horizontal="center"/>
      <protection/>
    </xf>
    <xf numFmtId="0" fontId="15" fillId="0" borderId="21" xfId="18" applyFont="1" applyFill="1" applyBorder="1" applyAlignment="1">
      <alignment horizontal="center"/>
      <protection/>
    </xf>
    <xf numFmtId="2" fontId="15" fillId="0" borderId="19" xfId="18" applyNumberFormat="1" applyFont="1" applyFill="1" applyBorder="1" applyAlignment="1">
      <alignment horizontal="center"/>
      <protection/>
    </xf>
    <xf numFmtId="2" fontId="16" fillId="0" borderId="14" xfId="18" applyNumberFormat="1" applyFont="1" applyFill="1" applyBorder="1" applyAlignment="1">
      <alignment horizontal="center"/>
      <protection/>
    </xf>
    <xf numFmtId="2" fontId="16" fillId="0" borderId="11" xfId="18" applyNumberFormat="1" applyFont="1" applyFill="1" applyBorder="1" applyAlignment="1">
      <alignment horizontal="center"/>
      <protection/>
    </xf>
    <xf numFmtId="2" fontId="2" fillId="0" borderId="20" xfId="18" applyNumberFormat="1" applyFont="1" applyFill="1" applyBorder="1" applyAlignment="1">
      <alignment horizontal="center"/>
      <protection/>
    </xf>
    <xf numFmtId="0" fontId="16" fillId="0" borderId="17" xfId="18" applyFont="1" applyFill="1" applyBorder="1" applyAlignment="1">
      <alignment horizontal="center"/>
      <protection/>
    </xf>
    <xf numFmtId="2" fontId="2" fillId="0" borderId="11" xfId="18" applyNumberFormat="1" applyFont="1" applyFill="1" applyBorder="1" applyAlignment="1">
      <alignment horizontal="center"/>
      <protection/>
    </xf>
    <xf numFmtId="0" fontId="15" fillId="0" borderId="17" xfId="18" applyFont="1" applyFill="1" applyBorder="1" applyAlignment="1">
      <alignment horizontal="center"/>
      <protection/>
    </xf>
    <xf numFmtId="0" fontId="15" fillId="0" borderId="9" xfId="18" applyFont="1" applyFill="1" applyBorder="1" applyAlignment="1">
      <alignment horizontal="center"/>
      <protection/>
    </xf>
    <xf numFmtId="2" fontId="15" fillId="0" borderId="9" xfId="18" applyNumberFormat="1" applyFont="1" applyFill="1" applyBorder="1" applyAlignment="1">
      <alignment horizontal="center"/>
      <protection/>
    </xf>
    <xf numFmtId="0" fontId="2" fillId="0" borderId="7" xfId="18" applyFont="1" applyFill="1" applyBorder="1" applyAlignment="1">
      <alignment horizontal="center"/>
      <protection/>
    </xf>
    <xf numFmtId="0" fontId="16" fillId="0" borderId="8" xfId="18" applyFont="1" applyFill="1" applyBorder="1" applyAlignment="1">
      <alignment horizontal="center"/>
      <protection/>
    </xf>
    <xf numFmtId="0" fontId="2" fillId="0" borderId="25" xfId="18" applyFont="1" applyFill="1" applyBorder="1" applyAlignment="1">
      <alignment horizontal="center"/>
      <protection/>
    </xf>
    <xf numFmtId="2" fontId="16" fillId="0" borderId="26" xfId="18" applyNumberFormat="1" applyFont="1" applyFill="1" applyBorder="1" applyAlignment="1">
      <alignment horizontal="center"/>
      <protection/>
    </xf>
    <xf numFmtId="2" fontId="2" fillId="0" borderId="7" xfId="18" applyNumberFormat="1" applyFill="1" applyBorder="1" applyAlignment="1">
      <alignment horizontal="center"/>
      <protection/>
    </xf>
    <xf numFmtId="2" fontId="2" fillId="0" borderId="8" xfId="18" applyNumberFormat="1" applyFill="1" applyBorder="1" applyAlignment="1">
      <alignment horizontal="center"/>
      <protection/>
    </xf>
    <xf numFmtId="2" fontId="15" fillId="0" borderId="26" xfId="18" applyNumberFormat="1" applyFont="1" applyFill="1" applyBorder="1" applyAlignment="1">
      <alignment horizontal="center"/>
      <protection/>
    </xf>
    <xf numFmtId="49" fontId="13" fillId="0" borderId="7" xfId="18" applyNumberFormat="1" applyFont="1" applyFill="1" applyBorder="1" applyAlignment="1" applyProtection="1">
      <alignment horizontal="center" vertical="center"/>
      <protection/>
    </xf>
    <xf numFmtId="49" fontId="0" fillId="0" borderId="27" xfId="18" applyNumberFormat="1" applyFont="1" applyFill="1" applyBorder="1" applyAlignment="1" applyProtection="1">
      <alignment horizontal="center" vertical="center"/>
      <protection/>
    </xf>
    <xf numFmtId="0" fontId="18" fillId="0" borderId="23" xfId="18" applyNumberFormat="1" applyFont="1" applyFill="1" applyBorder="1" applyAlignment="1" applyProtection="1">
      <alignment horizontal="left" vertical="top" wrapText="1"/>
      <protection/>
    </xf>
    <xf numFmtId="0" fontId="5" fillId="0" borderId="27" xfId="18" applyNumberFormat="1" applyFont="1" applyFill="1" applyBorder="1" applyAlignment="1" applyProtection="1">
      <alignment horizontal="center" vertical="top"/>
      <protection/>
    </xf>
    <xf numFmtId="0" fontId="5" fillId="0" borderId="28" xfId="18" applyNumberFormat="1" applyFont="1" applyFill="1" applyBorder="1" applyAlignment="1" applyProtection="1">
      <alignment horizontal="center" vertical="top"/>
      <protection/>
    </xf>
    <xf numFmtId="0" fontId="2" fillId="0" borderId="27" xfId="18" applyFill="1" applyBorder="1">
      <alignment/>
      <protection/>
    </xf>
    <xf numFmtId="0" fontId="2" fillId="0" borderId="29" xfId="18" applyFill="1" applyBorder="1">
      <alignment/>
      <protection/>
    </xf>
    <xf numFmtId="0" fontId="15" fillId="0" borderId="30" xfId="18" applyFont="1" applyFill="1" applyBorder="1" applyAlignment="1">
      <alignment horizontal="center"/>
      <protection/>
    </xf>
    <xf numFmtId="0" fontId="2" fillId="0" borderId="30" xfId="18" applyFill="1" applyBorder="1">
      <alignment/>
      <protection/>
    </xf>
    <xf numFmtId="49" fontId="0" fillId="0" borderId="4" xfId="18" applyNumberFormat="1" applyFont="1" applyFill="1" applyBorder="1" applyAlignment="1" applyProtection="1">
      <alignment horizontal="center" vertical="center"/>
      <protection/>
    </xf>
    <xf numFmtId="0" fontId="18" fillId="0" borderId="6" xfId="18" applyNumberFormat="1" applyFont="1" applyFill="1" applyBorder="1" applyAlignment="1" applyProtection="1">
      <alignment horizontal="left" vertical="top" wrapText="1"/>
      <protection/>
    </xf>
    <xf numFmtId="0" fontId="5" fillId="0" borderId="4" xfId="18" applyNumberFormat="1" applyFont="1" applyFill="1" applyBorder="1" applyAlignment="1" applyProtection="1">
      <alignment horizontal="center" vertical="top"/>
      <protection/>
    </xf>
    <xf numFmtId="0" fontId="5" fillId="0" borderId="22" xfId="18" applyNumberFormat="1" applyFont="1" applyFill="1" applyBorder="1" applyAlignment="1" applyProtection="1">
      <alignment horizontal="center" vertical="top"/>
      <protection/>
    </xf>
    <xf numFmtId="0" fontId="2" fillId="0" borderId="4" xfId="18" applyFill="1" applyBorder="1">
      <alignment/>
      <protection/>
    </xf>
    <xf numFmtId="0" fontId="2" fillId="0" borderId="5" xfId="18" applyFill="1" applyBorder="1">
      <alignment/>
      <protection/>
    </xf>
    <xf numFmtId="0" fontId="2" fillId="0" borderId="6" xfId="18" applyFill="1" applyBorder="1">
      <alignment/>
      <protection/>
    </xf>
    <xf numFmtId="49" fontId="0" fillId="0" borderId="0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Border="1" applyAlignment="1">
      <alignment horizontal="left" wrapText="1"/>
      <protection/>
    </xf>
    <xf numFmtId="0" fontId="2" fillId="0" borderId="0" xfId="18" applyFont="1" applyFill="1" applyBorder="1" applyAlignment="1">
      <alignment horizontal="center"/>
      <protection/>
    </xf>
    <xf numFmtId="0" fontId="16" fillId="0" borderId="0" xfId="18" applyFont="1" applyFill="1" applyBorder="1" applyAlignment="1">
      <alignment horizontal="center"/>
      <protection/>
    </xf>
    <xf numFmtId="2" fontId="16" fillId="0" borderId="0" xfId="18" applyNumberFormat="1" applyFont="1" applyFill="1" applyBorder="1" applyAlignment="1">
      <alignment horizontal="center"/>
      <protection/>
    </xf>
    <xf numFmtId="2" fontId="2" fillId="0" borderId="0" xfId="18" applyNumberFormat="1" applyFill="1" applyBorder="1" applyAlignment="1">
      <alignment horizontal="center"/>
      <protection/>
    </xf>
    <xf numFmtId="2" fontId="1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>
      <alignment/>
      <protection/>
    </xf>
    <xf numFmtId="0" fontId="19" fillId="0" borderId="0" xfId="18" applyFont="1" applyFill="1">
      <alignment/>
      <protection/>
    </xf>
    <xf numFmtId="0" fontId="2" fillId="0" borderId="0" xfId="18" applyFill="1" applyBorder="1">
      <alignment/>
      <protection/>
    </xf>
    <xf numFmtId="0" fontId="20" fillId="0" borderId="0" xfId="18" applyNumberFormat="1" applyFont="1" applyFill="1" applyBorder="1" applyAlignment="1" applyProtection="1">
      <alignment vertical="top"/>
      <protection/>
    </xf>
    <xf numFmtId="0" fontId="5" fillId="0" borderId="0" xfId="18" applyNumberFormat="1" applyFont="1" applyFill="1" applyBorder="1" applyAlignment="1" applyProtection="1">
      <alignment wrapText="1"/>
      <protection/>
    </xf>
    <xf numFmtId="0" fontId="0" fillId="0" borderId="0" xfId="18" applyNumberFormat="1" applyFont="1" applyFill="1" applyBorder="1" applyAlignment="1" applyProtection="1">
      <alignment/>
      <protection/>
    </xf>
    <xf numFmtId="0" fontId="5" fillId="0" borderId="0" xfId="18" applyNumberFormat="1" applyFont="1" applyFill="1" applyBorder="1" applyAlignment="1" applyProtection="1">
      <alignment/>
      <protection/>
    </xf>
    <xf numFmtId="0" fontId="2" fillId="0" borderId="0" xfId="18" applyFill="1" applyAlignment="1">
      <alignment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0" fontId="21" fillId="0" borderId="0" xfId="18" applyFont="1" applyFill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7" xfId="0" applyNumberFormat="1" applyFont="1" applyFill="1" applyBorder="1" applyAlignment="1" applyProtection="1">
      <alignment horizontal="left" vertical="top" wrapText="1" indent="1"/>
      <protection/>
    </xf>
    <xf numFmtId="0" fontId="5" fillId="0" borderId="8" xfId="0" applyNumberFormat="1" applyFont="1" applyFill="1" applyBorder="1" applyAlignment="1" applyProtection="1">
      <alignment horizontal="center" vertical="top" wrapText="1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left" wrapText="1"/>
    </xf>
    <xf numFmtId="2" fontId="16" fillId="0" borderId="2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9" fontId="0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49" fontId="13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>
      <alignment/>
    </xf>
    <xf numFmtId="0" fontId="5" fillId="0" borderId="3" xfId="18" applyNumberFormat="1" applyFont="1" applyFill="1" applyBorder="1" applyAlignment="1" applyProtection="1">
      <alignment horizontal="center" vertical="center" wrapText="1"/>
      <protection/>
    </xf>
    <xf numFmtId="0" fontId="5" fillId="0" borderId="16" xfId="18" applyNumberFormat="1" applyFont="1" applyFill="1" applyBorder="1" applyAlignment="1" applyProtection="1">
      <alignment horizontal="center" vertical="center" wrapText="1"/>
      <protection/>
    </xf>
    <xf numFmtId="0" fontId="7" fillId="0" borderId="0" xfId="18" applyNumberFormat="1" applyFont="1" applyFill="1" applyBorder="1" applyAlignment="1" applyProtection="1">
      <alignment horizontal="center" vertical="top"/>
      <protection/>
    </xf>
    <xf numFmtId="49" fontId="13" fillId="0" borderId="1" xfId="18" applyNumberFormat="1" applyFont="1" applyFill="1" applyBorder="1" applyAlignment="1" applyProtection="1">
      <alignment horizontal="center" vertical="center" wrapText="1"/>
      <protection/>
    </xf>
    <xf numFmtId="49" fontId="13" fillId="0" borderId="17" xfId="18" applyNumberFormat="1" applyFont="1" applyFill="1" applyBorder="1" applyAlignment="1" applyProtection="1">
      <alignment horizontal="center" vertical="center" wrapText="1"/>
      <protection/>
    </xf>
    <xf numFmtId="49" fontId="13" fillId="0" borderId="7" xfId="18" applyNumberFormat="1" applyFont="1" applyFill="1" applyBorder="1" applyAlignment="1" applyProtection="1">
      <alignment horizontal="center" vertical="center" wrapText="1"/>
      <protection/>
    </xf>
    <xf numFmtId="0" fontId="5" fillId="0" borderId="26" xfId="18" applyNumberFormat="1" applyFont="1" applyFill="1" applyBorder="1" applyAlignment="1" applyProtection="1">
      <alignment horizontal="center" vertical="center" wrapText="1"/>
      <protection/>
    </xf>
    <xf numFmtId="0" fontId="9" fillId="0" borderId="0" xfId="18" applyNumberFormat="1" applyFont="1" applyFill="1" applyBorder="1" applyAlignment="1" applyProtection="1">
      <alignment horizontal="center" vertical="top"/>
      <protection/>
    </xf>
    <xf numFmtId="0" fontId="5" fillId="0" borderId="31" xfId="18" applyNumberFormat="1" applyFont="1" applyFill="1" applyBorder="1" applyAlignment="1" applyProtection="1">
      <alignment horizontal="center" vertical="top" wrapText="1"/>
      <protection/>
    </xf>
    <xf numFmtId="0" fontId="5" fillId="0" borderId="32" xfId="18" applyNumberFormat="1" applyFont="1" applyFill="1" applyBorder="1" applyAlignment="1" applyProtection="1">
      <alignment horizontal="center" vertical="top" wrapText="1"/>
      <protection/>
    </xf>
    <xf numFmtId="0" fontId="5" fillId="0" borderId="33" xfId="18" applyNumberFormat="1" applyFont="1" applyFill="1" applyBorder="1" applyAlignment="1" applyProtection="1">
      <alignment horizontal="center" vertical="top" wrapText="1"/>
      <protection/>
    </xf>
    <xf numFmtId="0" fontId="5" fillId="0" borderId="34" xfId="18" applyNumberFormat="1" applyFont="1" applyFill="1" applyBorder="1" applyAlignment="1" applyProtection="1">
      <alignment horizontal="center" vertical="center" wrapText="1"/>
      <protection/>
    </xf>
    <xf numFmtId="0" fontId="5" fillId="0" borderId="35" xfId="18" applyNumberFormat="1" applyFont="1" applyFill="1" applyBorder="1" applyAlignment="1" applyProtection="1">
      <alignment horizontal="center" vertical="center" wrapText="1"/>
      <protection/>
    </xf>
    <xf numFmtId="0" fontId="5" fillId="0" borderId="36" xfId="18" applyNumberFormat="1" applyFont="1" applyFill="1" applyBorder="1" applyAlignment="1" applyProtection="1">
      <alignment horizontal="center" vertical="center" wrapText="1"/>
      <protection/>
    </xf>
    <xf numFmtId="0" fontId="7" fillId="0" borderId="37" xfId="18" applyFont="1" applyFill="1" applyBorder="1" applyAlignment="1">
      <alignment horizontal="center" vertical="center" wrapText="1"/>
      <protection/>
    </xf>
    <xf numFmtId="0" fontId="7" fillId="0" borderId="0" xfId="18" applyFont="1" applyFill="1" applyBorder="1" applyAlignment="1">
      <alignment horizontal="center" vertical="center" wrapText="1"/>
      <protection/>
    </xf>
    <xf numFmtId="49" fontId="0" fillId="0" borderId="1" xfId="18" applyNumberFormat="1" applyFont="1" applyFill="1" applyBorder="1" applyAlignment="1" applyProtection="1">
      <alignment horizontal="center" vertical="center"/>
      <protection/>
    </xf>
    <xf numFmtId="49" fontId="0" fillId="0" borderId="14" xfId="18" applyNumberFormat="1" applyFont="1" applyFill="1" applyBorder="1" applyAlignment="1" applyProtection="1">
      <alignment horizontal="center" vertical="center"/>
      <protection/>
    </xf>
    <xf numFmtId="0" fontId="5" fillId="0" borderId="3" xfId="18" applyFont="1" applyFill="1" applyBorder="1" applyAlignment="1">
      <alignment horizontal="left" wrapText="1"/>
      <protection/>
    </xf>
    <xf numFmtId="0" fontId="5" fillId="0" borderId="11" xfId="18" applyFont="1" applyFill="1" applyBorder="1" applyAlignment="1">
      <alignment horizontal="left" wrapText="1"/>
      <protection/>
    </xf>
    <xf numFmtId="49" fontId="0" fillId="0" borderId="21" xfId="18" applyNumberFormat="1" applyFont="1" applyFill="1" applyBorder="1" applyAlignment="1" applyProtection="1">
      <alignment horizontal="center" vertical="center"/>
      <protection/>
    </xf>
    <xf numFmtId="0" fontId="5" fillId="0" borderId="20" xfId="18" applyFont="1" applyFill="1" applyBorder="1" applyAlignment="1">
      <alignment horizontal="left" wrapText="1"/>
      <protection/>
    </xf>
    <xf numFmtId="0" fontId="7" fillId="0" borderId="38" xfId="18" applyFont="1" applyFill="1" applyBorder="1" applyAlignment="1">
      <alignment horizontal="center" vertical="center" wrapText="1"/>
      <protection/>
    </xf>
    <xf numFmtId="0" fontId="7" fillId="0" borderId="39" xfId="18" applyFont="1" applyFill="1" applyBorder="1" applyAlignment="1">
      <alignment horizontal="center" vertical="center" wrapText="1"/>
      <protection/>
    </xf>
    <xf numFmtId="0" fontId="5" fillId="0" borderId="20" xfId="18" applyFont="1" applyFill="1" applyBorder="1" applyAlignment="1">
      <alignment horizontal="left" vertical="center" wrapText="1"/>
      <protection/>
    </xf>
    <xf numFmtId="0" fontId="5" fillId="0" borderId="11" xfId="18" applyFont="1" applyFill="1" applyBorder="1" applyAlignment="1">
      <alignment horizontal="left" vertical="center" wrapText="1"/>
      <protection/>
    </xf>
    <xf numFmtId="0" fontId="7" fillId="0" borderId="40" xfId="18" applyNumberFormat="1" applyFont="1" applyFill="1" applyBorder="1" applyAlignment="1" applyProtection="1">
      <alignment horizontal="center" vertical="top" wrapText="1"/>
      <protection/>
    </xf>
    <xf numFmtId="0" fontId="7" fillId="0" borderId="41" xfId="18" applyNumberFormat="1" applyFont="1" applyFill="1" applyBorder="1" applyAlignment="1" applyProtection="1">
      <alignment horizontal="center" vertical="top" wrapText="1"/>
      <protection/>
    </xf>
    <xf numFmtId="0" fontId="5" fillId="0" borderId="16" xfId="18" applyFont="1" applyFill="1" applyBorder="1" applyAlignment="1">
      <alignment horizontal="left" wrapText="1"/>
      <protection/>
    </xf>
    <xf numFmtId="0" fontId="5" fillId="0" borderId="26" xfId="18" applyFont="1" applyFill="1" applyBorder="1" applyAlignment="1">
      <alignment horizontal="left" wrapText="1"/>
      <protection/>
    </xf>
    <xf numFmtId="49" fontId="0" fillId="0" borderId="17" xfId="18" applyNumberFormat="1" applyFont="1" applyFill="1" applyBorder="1" applyAlignment="1" applyProtection="1">
      <alignment horizontal="center" vertical="center"/>
      <protection/>
    </xf>
    <xf numFmtId="49" fontId="0" fillId="0" borderId="7" xfId="18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top" wrapText="1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top" wrapText="1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НОРМАТИВ ВОДЫ И СТОК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5.8515625" style="11" customWidth="1"/>
    <col min="2" max="2" width="54.421875" style="2" customWidth="1"/>
    <col min="3" max="3" width="11.140625" style="2" customWidth="1"/>
    <col min="4" max="4" width="11.57421875" style="2" customWidth="1"/>
    <col min="5" max="5" width="11.28125" style="2" customWidth="1"/>
    <col min="6" max="6" width="11.421875" style="2" customWidth="1"/>
    <col min="7" max="7" width="11.8515625" style="2" customWidth="1"/>
    <col min="8" max="8" width="9.421875" style="2" customWidth="1"/>
    <col min="9" max="9" width="9.57421875" style="2" customWidth="1"/>
    <col min="10" max="10" width="9.00390625" style="2" customWidth="1"/>
    <col min="11" max="11" width="9.421875" style="2" customWidth="1"/>
    <col min="12" max="12" width="9.8515625" style="2" customWidth="1"/>
    <col min="13" max="13" width="6.28125" style="2" customWidth="1"/>
    <col min="14" max="16384" width="9.140625" style="2" customWidth="1"/>
  </cols>
  <sheetData>
    <row r="1" spans="1:12" ht="15.75">
      <c r="A1" s="1"/>
      <c r="B1" s="1"/>
      <c r="C1" s="1"/>
      <c r="D1" s="1"/>
      <c r="H1" s="3" t="s">
        <v>0</v>
      </c>
      <c r="I1" s="4"/>
      <c r="L1" s="4"/>
    </row>
    <row r="2" spans="1:12" ht="16.5">
      <c r="A2" s="1"/>
      <c r="B2" s="1"/>
      <c r="C2" s="1"/>
      <c r="D2" s="1"/>
      <c r="H2" s="5" t="s">
        <v>1</v>
      </c>
      <c r="I2" s="6"/>
      <c r="L2" s="6"/>
    </row>
    <row r="3" spans="1:12" ht="16.5">
      <c r="A3" s="1"/>
      <c r="B3" s="1"/>
      <c r="C3" s="1"/>
      <c r="D3" s="1"/>
      <c r="H3" s="5" t="s">
        <v>2</v>
      </c>
      <c r="I3" s="6"/>
      <c r="L3" s="6"/>
    </row>
    <row r="4" spans="1:12" ht="18.75">
      <c r="A4" s="1"/>
      <c r="B4" s="270" t="s">
        <v>3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ht="16.5">
      <c r="A5" s="265" t="s">
        <v>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9" ht="16.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  <c r="N6" s="7"/>
      <c r="O6" s="7"/>
      <c r="P6" s="7"/>
      <c r="Q6" s="7"/>
      <c r="R6" s="7"/>
      <c r="S6" s="7"/>
    </row>
    <row r="7" spans="1:12" ht="16.5" customHeight="1">
      <c r="A7" s="265" t="s">
        <v>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16.5">
      <c r="A8" s="265" t="s">
        <v>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6" ht="16.5">
      <c r="A9" s="1"/>
      <c r="B9" s="9" t="s">
        <v>64</v>
      </c>
      <c r="C9" s="1"/>
      <c r="D9" s="1"/>
      <c r="E9" s="1"/>
      <c r="F9" s="1"/>
    </row>
    <row r="10" spans="1:6" ht="16.5">
      <c r="A10" s="1"/>
      <c r="B10" s="9" t="s">
        <v>65</v>
      </c>
      <c r="C10" s="1"/>
      <c r="D10" s="1"/>
      <c r="F10" s="10">
        <v>7.5</v>
      </c>
    </row>
    <row r="11" spans="1:6" ht="16.5">
      <c r="A11" s="1"/>
      <c r="B11" s="9" t="s">
        <v>66</v>
      </c>
      <c r="C11" s="1"/>
      <c r="D11" s="1"/>
      <c r="E11" s="1"/>
      <c r="F11" s="1"/>
    </row>
    <row r="12" spans="3:9" ht="13.5" thickBot="1">
      <c r="C12" s="12">
        <v>16.87</v>
      </c>
      <c r="D12" s="12">
        <v>16.87</v>
      </c>
      <c r="E12" s="12">
        <v>14.49</v>
      </c>
      <c r="F12" s="12">
        <v>14.49</v>
      </c>
      <c r="I12" s="12">
        <v>8.44</v>
      </c>
    </row>
    <row r="13" spans="1:12" ht="36" customHeight="1" thickBot="1">
      <c r="A13" s="266" t="s">
        <v>8</v>
      </c>
      <c r="B13" s="263" t="s">
        <v>67</v>
      </c>
      <c r="C13" s="271" t="s">
        <v>68</v>
      </c>
      <c r="D13" s="272"/>
      <c r="E13" s="272"/>
      <c r="F13" s="273"/>
      <c r="G13" s="271" t="s">
        <v>9</v>
      </c>
      <c r="H13" s="272"/>
      <c r="I13" s="272"/>
      <c r="J13" s="272"/>
      <c r="K13" s="272"/>
      <c r="L13" s="273"/>
    </row>
    <row r="14" spans="1:12" ht="69" customHeight="1">
      <c r="A14" s="267"/>
      <c r="B14" s="264"/>
      <c r="C14" s="13" t="s">
        <v>10</v>
      </c>
      <c r="D14" s="14" t="s">
        <v>11</v>
      </c>
      <c r="E14" s="14" t="s">
        <v>12</v>
      </c>
      <c r="F14" s="15" t="s">
        <v>11</v>
      </c>
      <c r="G14" s="274" t="s">
        <v>13</v>
      </c>
      <c r="H14" s="275"/>
      <c r="I14" s="276"/>
      <c r="J14" s="274" t="s">
        <v>11</v>
      </c>
      <c r="K14" s="275"/>
      <c r="L14" s="276"/>
    </row>
    <row r="15" spans="1:12" ht="67.5" customHeight="1" thickBot="1">
      <c r="A15" s="268"/>
      <c r="B15" s="269"/>
      <c r="C15" s="16" t="s">
        <v>14</v>
      </c>
      <c r="D15" s="17" t="s">
        <v>14</v>
      </c>
      <c r="E15" s="17" t="s">
        <v>15</v>
      </c>
      <c r="F15" s="18" t="s">
        <v>16</v>
      </c>
      <c r="G15" s="19" t="s">
        <v>17</v>
      </c>
      <c r="H15" s="17" t="s">
        <v>18</v>
      </c>
      <c r="I15" s="18" t="s">
        <v>19</v>
      </c>
      <c r="J15" s="20" t="s">
        <v>17</v>
      </c>
      <c r="K15" s="21" t="s">
        <v>18</v>
      </c>
      <c r="L15" s="18" t="s">
        <v>19</v>
      </c>
    </row>
    <row r="16" spans="1:12" ht="24.75" customHeight="1" thickBot="1">
      <c r="A16" s="22">
        <v>1</v>
      </c>
      <c r="B16" s="277" t="s">
        <v>20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  <row r="17" spans="1:12" ht="19.5" customHeight="1">
      <c r="A17" s="279" t="s">
        <v>21</v>
      </c>
      <c r="B17" s="281" t="s">
        <v>22</v>
      </c>
      <c r="C17" s="23"/>
      <c r="D17" s="24"/>
      <c r="E17" s="24"/>
      <c r="F17" s="25"/>
      <c r="G17" s="26"/>
      <c r="H17" s="27"/>
      <c r="I17" s="28"/>
      <c r="J17" s="29"/>
      <c r="K17" s="27"/>
      <c r="L17" s="28"/>
    </row>
    <row r="18" spans="1:12" ht="24" customHeight="1">
      <c r="A18" s="280"/>
      <c r="B18" s="282"/>
      <c r="C18" s="31"/>
      <c r="D18" s="32">
        <v>5.71</v>
      </c>
      <c r="E18" s="33"/>
      <c r="F18" s="34">
        <v>9.26</v>
      </c>
      <c r="G18" s="35"/>
      <c r="H18" s="36"/>
      <c r="I18" s="37"/>
      <c r="J18" s="38">
        <f>ROUND(D18*D$12,2)</f>
        <v>96.33</v>
      </c>
      <c r="K18" s="36">
        <f>ROUND(F18*F$12,2)</f>
        <v>134.18</v>
      </c>
      <c r="L18" s="37">
        <f>J18+K18</f>
        <v>230.51</v>
      </c>
    </row>
    <row r="19" spans="1:12" ht="23.25" customHeight="1">
      <c r="A19" s="283" t="s">
        <v>23</v>
      </c>
      <c r="B19" s="284" t="s">
        <v>24</v>
      </c>
      <c r="C19" s="39"/>
      <c r="D19" s="40"/>
      <c r="E19" s="41"/>
      <c r="F19" s="42"/>
      <c r="G19" s="43"/>
      <c r="H19" s="44"/>
      <c r="I19" s="45"/>
      <c r="J19" s="46"/>
      <c r="K19" s="44"/>
      <c r="L19" s="45"/>
    </row>
    <row r="20" spans="1:12" ht="21.75" customHeight="1">
      <c r="A20" s="280"/>
      <c r="B20" s="282"/>
      <c r="C20" s="31">
        <v>5.36</v>
      </c>
      <c r="D20" s="40"/>
      <c r="E20" s="33">
        <v>8.5</v>
      </c>
      <c r="F20" s="42"/>
      <c r="G20" s="35">
        <f>ROUND(C20*C$12,2)</f>
        <v>90.42</v>
      </c>
      <c r="H20" s="36">
        <f>ROUND(E20*E$12,2)</f>
        <v>123.17</v>
      </c>
      <c r="I20" s="37">
        <f>G20+H20</f>
        <v>213.59</v>
      </c>
      <c r="J20" s="46"/>
      <c r="K20" s="44"/>
      <c r="L20" s="45"/>
    </row>
    <row r="21" spans="1:12" ht="16.5" customHeight="1">
      <c r="A21" s="283" t="s">
        <v>25</v>
      </c>
      <c r="B21" s="284" t="s">
        <v>26</v>
      </c>
      <c r="C21" s="47"/>
      <c r="D21" s="48"/>
      <c r="E21" s="48"/>
      <c r="F21" s="49"/>
      <c r="G21" s="50"/>
      <c r="H21" s="51"/>
      <c r="I21" s="49"/>
      <c r="J21" s="50"/>
      <c r="K21" s="51"/>
      <c r="L21" s="52"/>
    </row>
    <row r="22" spans="1:12" ht="42" customHeight="1">
      <c r="A22" s="280"/>
      <c r="B22" s="282"/>
      <c r="C22" s="53">
        <v>7.5</v>
      </c>
      <c r="D22" s="32">
        <v>8.72</v>
      </c>
      <c r="E22" s="33">
        <v>7.5</v>
      </c>
      <c r="F22" s="34">
        <v>8.72</v>
      </c>
      <c r="G22" s="35">
        <f>ROUND(C22*C$12,2)</f>
        <v>126.53</v>
      </c>
      <c r="H22" s="36">
        <f>ROUND(E22*E$12,2)</f>
        <v>108.68</v>
      </c>
      <c r="I22" s="54">
        <f>G22+H22</f>
        <v>235.21</v>
      </c>
      <c r="J22" s="35">
        <f>ROUND(D22*D$12,2)</f>
        <v>147.11</v>
      </c>
      <c r="K22" s="36">
        <f>ROUND(F22*F$12,2)</f>
        <v>126.35</v>
      </c>
      <c r="L22" s="37">
        <f>J22+K22</f>
        <v>273.46000000000004</v>
      </c>
    </row>
    <row r="23" spans="1:12" ht="22.5" customHeight="1">
      <c r="A23" s="283" t="s">
        <v>27</v>
      </c>
      <c r="B23" s="284" t="s">
        <v>28</v>
      </c>
      <c r="C23" s="47"/>
      <c r="D23" s="55"/>
      <c r="E23" s="55"/>
      <c r="F23" s="56"/>
      <c r="G23" s="50"/>
      <c r="H23" s="55"/>
      <c r="I23" s="52"/>
      <c r="J23" s="57"/>
      <c r="K23" s="55"/>
      <c r="L23" s="49"/>
    </row>
    <row r="24" spans="1:12" ht="36" customHeight="1">
      <c r="A24" s="280"/>
      <c r="B24" s="282"/>
      <c r="C24" s="31">
        <v>7.31</v>
      </c>
      <c r="D24" s="58" t="s">
        <v>29</v>
      </c>
      <c r="E24" s="58" t="s">
        <v>29</v>
      </c>
      <c r="F24" s="59" t="s">
        <v>29</v>
      </c>
      <c r="G24" s="35">
        <f>ROUND(C24*C$12,2)</f>
        <v>123.32</v>
      </c>
      <c r="H24" s="58" t="s">
        <v>29</v>
      </c>
      <c r="I24" s="37">
        <f>G24</f>
        <v>123.32</v>
      </c>
      <c r="J24" s="60" t="s">
        <v>29</v>
      </c>
      <c r="K24" s="58" t="s">
        <v>29</v>
      </c>
      <c r="L24" s="54" t="s">
        <v>29</v>
      </c>
    </row>
    <row r="25" spans="1:12" ht="12.75" customHeight="1">
      <c r="A25" s="283" t="s">
        <v>30</v>
      </c>
      <c r="B25" s="284" t="s">
        <v>31</v>
      </c>
      <c r="C25" s="47"/>
      <c r="D25" s="55"/>
      <c r="E25" s="48"/>
      <c r="F25" s="56"/>
      <c r="G25" s="50"/>
      <c r="H25" s="51"/>
      <c r="I25" s="52"/>
      <c r="J25" s="57"/>
      <c r="K25" s="55"/>
      <c r="L25" s="49"/>
    </row>
    <row r="26" spans="1:12" ht="35.25" customHeight="1">
      <c r="A26" s="280"/>
      <c r="B26" s="282"/>
      <c r="C26" s="53">
        <v>5.6</v>
      </c>
      <c r="D26" s="58"/>
      <c r="E26" s="33">
        <v>5.6</v>
      </c>
      <c r="F26" s="59"/>
      <c r="G26" s="35">
        <f>ROUND(C26*C$12,2)</f>
        <v>94.47</v>
      </c>
      <c r="H26" s="36">
        <f>ROUND(E26*E$12,2)</f>
        <v>81.14</v>
      </c>
      <c r="I26" s="37">
        <f>G26+H26</f>
        <v>175.61</v>
      </c>
      <c r="J26" s="60" t="s">
        <v>29</v>
      </c>
      <c r="K26" s="58" t="s">
        <v>29</v>
      </c>
      <c r="L26" s="54" t="s">
        <v>29</v>
      </c>
    </row>
    <row r="27" spans="1:12" ht="9.75" customHeight="1">
      <c r="A27" s="283" t="s">
        <v>32</v>
      </c>
      <c r="B27" s="284" t="s">
        <v>33</v>
      </c>
      <c r="C27" s="47"/>
      <c r="D27" s="55"/>
      <c r="E27" s="55"/>
      <c r="F27" s="56"/>
      <c r="G27" s="50"/>
      <c r="H27" s="55"/>
      <c r="I27" s="52"/>
      <c r="J27" s="57"/>
      <c r="K27" s="55"/>
      <c r="L27" s="49"/>
    </row>
    <row r="28" spans="1:12" ht="37.5" customHeight="1">
      <c r="A28" s="280"/>
      <c r="B28" s="282"/>
      <c r="C28" s="31">
        <v>3.22</v>
      </c>
      <c r="D28" s="61" t="s">
        <v>29</v>
      </c>
      <c r="E28" s="61" t="s">
        <v>29</v>
      </c>
      <c r="F28" s="62" t="s">
        <v>29</v>
      </c>
      <c r="G28" s="35">
        <f>ROUND(C28*C$12,2)</f>
        <v>54.32</v>
      </c>
      <c r="H28" s="58" t="s">
        <v>29</v>
      </c>
      <c r="I28" s="37">
        <f>G28</f>
        <v>54.32</v>
      </c>
      <c r="J28" s="60" t="s">
        <v>29</v>
      </c>
      <c r="K28" s="58" t="s">
        <v>29</v>
      </c>
      <c r="L28" s="54" t="s">
        <v>29</v>
      </c>
    </row>
    <row r="29" spans="1:12" ht="14.25" customHeight="1">
      <c r="A29" s="283" t="s">
        <v>34</v>
      </c>
      <c r="B29" s="284" t="s">
        <v>35</v>
      </c>
      <c r="C29" s="47"/>
      <c r="D29" s="55"/>
      <c r="E29" s="48"/>
      <c r="F29" s="56"/>
      <c r="G29" s="50"/>
      <c r="H29" s="51"/>
      <c r="I29" s="49"/>
      <c r="J29" s="57"/>
      <c r="K29" s="55"/>
      <c r="L29" s="49"/>
    </row>
    <row r="30" spans="1:12" ht="18" customHeight="1">
      <c r="A30" s="280"/>
      <c r="B30" s="282"/>
      <c r="C30" s="31">
        <v>3.93</v>
      </c>
      <c r="D30" s="58"/>
      <c r="E30" s="32">
        <v>5.35</v>
      </c>
      <c r="F30" s="59"/>
      <c r="G30" s="43">
        <f>ROUND(C30*C$12,2)</f>
        <v>66.3</v>
      </c>
      <c r="H30" s="44">
        <f>ROUND(E30*E$12,2)</f>
        <v>77.52</v>
      </c>
      <c r="I30" s="63">
        <f>G30+H30</f>
        <v>143.82</v>
      </c>
      <c r="J30" s="64" t="s">
        <v>29</v>
      </c>
      <c r="K30" s="61" t="s">
        <v>29</v>
      </c>
      <c r="L30" s="63" t="s">
        <v>29</v>
      </c>
    </row>
    <row r="31" spans="1:12" ht="12" customHeight="1">
      <c r="A31" s="283" t="s">
        <v>36</v>
      </c>
      <c r="B31" s="284" t="s">
        <v>37</v>
      </c>
      <c r="C31" s="47"/>
      <c r="D31" s="55"/>
      <c r="E31" s="55"/>
      <c r="F31" s="56"/>
      <c r="G31" s="50"/>
      <c r="H31" s="55"/>
      <c r="I31" s="52"/>
      <c r="J31" s="57"/>
      <c r="K31" s="55"/>
      <c r="L31" s="49"/>
    </row>
    <row r="32" spans="1:12" ht="31.5" customHeight="1">
      <c r="A32" s="280"/>
      <c r="B32" s="282"/>
      <c r="C32" s="31">
        <v>1.83</v>
      </c>
      <c r="D32" s="61" t="s">
        <v>29</v>
      </c>
      <c r="E32" s="61" t="s">
        <v>29</v>
      </c>
      <c r="F32" s="62" t="s">
        <v>29</v>
      </c>
      <c r="G32" s="35">
        <f>ROUND(C32*C$12,2)</f>
        <v>30.87</v>
      </c>
      <c r="H32" s="58" t="s">
        <v>29</v>
      </c>
      <c r="I32" s="37">
        <f>G32</f>
        <v>30.87</v>
      </c>
      <c r="J32" s="60" t="s">
        <v>29</v>
      </c>
      <c r="K32" s="58" t="s">
        <v>29</v>
      </c>
      <c r="L32" s="54" t="s">
        <v>29</v>
      </c>
    </row>
    <row r="33" spans="1:12" ht="9" customHeight="1">
      <c r="A33" s="283" t="s">
        <v>38</v>
      </c>
      <c r="B33" s="287" t="s">
        <v>39</v>
      </c>
      <c r="C33" s="47"/>
      <c r="D33" s="55"/>
      <c r="E33" s="55"/>
      <c r="F33" s="56"/>
      <c r="G33" s="50"/>
      <c r="H33" s="55"/>
      <c r="I33" s="52"/>
      <c r="J33" s="57"/>
      <c r="K33" s="55"/>
      <c r="L33" s="49"/>
    </row>
    <row r="34" spans="1:12" ht="15.75" customHeight="1">
      <c r="A34" s="280"/>
      <c r="B34" s="288"/>
      <c r="C34" s="53">
        <v>1.2</v>
      </c>
      <c r="D34" s="58" t="s">
        <v>29</v>
      </c>
      <c r="E34" s="58" t="s">
        <v>29</v>
      </c>
      <c r="F34" s="59" t="s">
        <v>29</v>
      </c>
      <c r="G34" s="35">
        <f>ROUND(C34*C$12,2)</f>
        <v>20.24</v>
      </c>
      <c r="H34" s="58" t="s">
        <v>29</v>
      </c>
      <c r="I34" s="37">
        <f>G34</f>
        <v>20.24</v>
      </c>
      <c r="J34" s="60" t="s">
        <v>29</v>
      </c>
      <c r="K34" s="58" t="s">
        <v>29</v>
      </c>
      <c r="L34" s="54" t="s">
        <v>29</v>
      </c>
    </row>
    <row r="35" spans="1:12" ht="45.75" customHeight="1" thickBot="1">
      <c r="A35" s="65" t="s">
        <v>40</v>
      </c>
      <c r="B35" s="66" t="s">
        <v>41</v>
      </c>
      <c r="C35" s="67">
        <v>3.59</v>
      </c>
      <c r="D35" s="68" t="s">
        <v>29</v>
      </c>
      <c r="E35" s="68" t="s">
        <v>29</v>
      </c>
      <c r="F35" s="69" t="s">
        <v>29</v>
      </c>
      <c r="G35" s="70">
        <f>C35*C12</f>
        <v>60.5633</v>
      </c>
      <c r="H35" s="68" t="s">
        <v>29</v>
      </c>
      <c r="I35" s="71">
        <f>G35</f>
        <v>60.5633</v>
      </c>
      <c r="J35" s="72" t="s">
        <v>29</v>
      </c>
      <c r="K35" s="68" t="s">
        <v>29</v>
      </c>
      <c r="L35" s="73" t="s">
        <v>29</v>
      </c>
    </row>
    <row r="36" spans="1:12" ht="12.75" customHeight="1" thickBot="1">
      <c r="A36" s="74"/>
      <c r="B36" s="30"/>
      <c r="C36" s="75"/>
      <c r="D36" s="75"/>
      <c r="E36" s="75"/>
      <c r="F36" s="75"/>
      <c r="G36" s="76"/>
      <c r="H36" s="77"/>
      <c r="I36" s="77"/>
      <c r="J36" s="77"/>
      <c r="K36" s="77"/>
      <c r="L36" s="78"/>
    </row>
    <row r="37" spans="1:12" ht="25.5" customHeight="1" thickBot="1">
      <c r="A37" s="79" t="s">
        <v>42</v>
      </c>
      <c r="B37" s="285" t="s">
        <v>43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</row>
    <row r="38" spans="1:12" ht="19.5" customHeight="1">
      <c r="A38" s="279" t="s">
        <v>44</v>
      </c>
      <c r="B38" s="281" t="s">
        <v>45</v>
      </c>
      <c r="C38" s="80"/>
      <c r="D38" s="24"/>
      <c r="E38" s="24"/>
      <c r="F38" s="25"/>
      <c r="G38" s="26"/>
      <c r="H38" s="27"/>
      <c r="I38" s="28"/>
      <c r="J38" s="26"/>
      <c r="K38" s="27"/>
      <c r="L38" s="28"/>
    </row>
    <row r="39" spans="1:12" ht="40.5" customHeight="1">
      <c r="A39" s="280"/>
      <c r="B39" s="282"/>
      <c r="C39" s="81">
        <v>3.46</v>
      </c>
      <c r="D39" s="33">
        <v>3.6</v>
      </c>
      <c r="E39" s="32">
        <v>5.69</v>
      </c>
      <c r="F39" s="34">
        <v>6.08</v>
      </c>
      <c r="G39" s="35">
        <f>ROUND(C39*C$12,2)</f>
        <v>58.37</v>
      </c>
      <c r="H39" s="36">
        <f>ROUND(E39*E$12,2)</f>
        <v>82.45</v>
      </c>
      <c r="I39" s="37">
        <f>G39+H39</f>
        <v>140.82</v>
      </c>
      <c r="J39" s="35">
        <f>ROUND(D39*D$12,2)</f>
        <v>60.73</v>
      </c>
      <c r="K39" s="36">
        <f>ROUND(F39*F$12,2)</f>
        <v>88.1</v>
      </c>
      <c r="L39" s="37">
        <f>J39+K39</f>
        <v>148.82999999999998</v>
      </c>
    </row>
    <row r="40" spans="1:12" ht="24.75" customHeight="1">
      <c r="A40" s="283" t="s">
        <v>46</v>
      </c>
      <c r="B40" s="284" t="s">
        <v>69</v>
      </c>
      <c r="C40" s="82"/>
      <c r="D40" s="48"/>
      <c r="E40" s="83"/>
      <c r="F40" s="49"/>
      <c r="G40" s="50"/>
      <c r="H40" s="51"/>
      <c r="I40" s="52"/>
      <c r="J40" s="50"/>
      <c r="K40" s="51"/>
      <c r="L40" s="52"/>
    </row>
    <row r="41" spans="1:12" ht="33.75" customHeight="1">
      <c r="A41" s="280"/>
      <c r="B41" s="282"/>
      <c r="C41" s="84">
        <v>2.5</v>
      </c>
      <c r="D41" s="32">
        <v>2.58</v>
      </c>
      <c r="E41" s="33">
        <v>4.03</v>
      </c>
      <c r="F41" s="85">
        <v>4.2</v>
      </c>
      <c r="G41" s="35">
        <f>ROUND(C41*C$12,2)</f>
        <v>42.18</v>
      </c>
      <c r="H41" s="36">
        <f>ROUND(E41*E$12,2)</f>
        <v>58.39</v>
      </c>
      <c r="I41" s="37">
        <f>G41+H41</f>
        <v>100.57</v>
      </c>
      <c r="J41" s="35">
        <f>ROUND(D41*D$12,2)</f>
        <v>43.52</v>
      </c>
      <c r="K41" s="36">
        <f>ROUND(F41*F$12,2)</f>
        <v>60.86</v>
      </c>
      <c r="L41" s="37">
        <f>J41+K41</f>
        <v>104.38</v>
      </c>
    </row>
    <row r="42" spans="1:12" ht="10.5" customHeight="1">
      <c r="A42" s="283" t="s">
        <v>47</v>
      </c>
      <c r="B42" s="284" t="s">
        <v>48</v>
      </c>
      <c r="C42" s="82"/>
      <c r="D42" s="55"/>
      <c r="E42" s="48"/>
      <c r="F42" s="56"/>
      <c r="G42" s="50"/>
      <c r="H42" s="51"/>
      <c r="I42" s="52"/>
      <c r="J42" s="57"/>
      <c r="K42" s="55"/>
      <c r="L42" s="86"/>
    </row>
    <row r="43" spans="1:12" ht="48.75" customHeight="1">
      <c r="A43" s="280"/>
      <c r="B43" s="282"/>
      <c r="C43" s="87">
        <v>2.48</v>
      </c>
      <c r="D43" s="61" t="s">
        <v>29</v>
      </c>
      <c r="E43" s="40">
        <v>3.88</v>
      </c>
      <c r="F43" s="62" t="s">
        <v>29</v>
      </c>
      <c r="G43" s="35">
        <f>ROUND(C43*C$12,2)</f>
        <v>41.84</v>
      </c>
      <c r="H43" s="36">
        <f>ROUND(E43*E$12,2)</f>
        <v>56.22</v>
      </c>
      <c r="I43" s="37">
        <f>G43+H43</f>
        <v>98.06</v>
      </c>
      <c r="J43" s="60" t="s">
        <v>29</v>
      </c>
      <c r="K43" s="58" t="s">
        <v>29</v>
      </c>
      <c r="L43" s="88" t="str">
        <f>J43</f>
        <v>х</v>
      </c>
    </row>
    <row r="44" spans="1:12" ht="17.25" customHeight="1">
      <c r="A44" s="283" t="s">
        <v>49</v>
      </c>
      <c r="B44" s="284" t="s">
        <v>70</v>
      </c>
      <c r="C44" s="82"/>
      <c r="D44" s="55"/>
      <c r="E44" s="48"/>
      <c r="F44" s="56"/>
      <c r="G44" s="50"/>
      <c r="H44" s="51"/>
      <c r="I44" s="52"/>
      <c r="J44" s="57"/>
      <c r="K44" s="55"/>
      <c r="L44" s="86"/>
    </row>
    <row r="45" spans="1:12" ht="42.75" customHeight="1">
      <c r="A45" s="280"/>
      <c r="B45" s="282"/>
      <c r="C45" s="81">
        <v>3.79</v>
      </c>
      <c r="D45" s="58" t="s">
        <v>29</v>
      </c>
      <c r="E45" s="32">
        <v>3.79</v>
      </c>
      <c r="F45" s="59" t="s">
        <v>29</v>
      </c>
      <c r="G45" s="35">
        <f>ROUND(C45*C$12,2)</f>
        <v>63.94</v>
      </c>
      <c r="H45" s="36">
        <f>ROUND(E45*E$12,2)</f>
        <v>54.92</v>
      </c>
      <c r="I45" s="37">
        <f>G45+H45</f>
        <v>118.86</v>
      </c>
      <c r="J45" s="60" t="s">
        <v>29</v>
      </c>
      <c r="K45" s="58" t="s">
        <v>29</v>
      </c>
      <c r="L45" s="88" t="str">
        <f>J45</f>
        <v>х</v>
      </c>
    </row>
    <row r="46" spans="1:12" ht="31.5" customHeight="1">
      <c r="A46" s="293" t="s">
        <v>50</v>
      </c>
      <c r="B46" s="291" t="s">
        <v>71</v>
      </c>
      <c r="C46" s="89"/>
      <c r="D46" s="90"/>
      <c r="E46" s="91"/>
      <c r="F46" s="63"/>
      <c r="G46" s="43"/>
      <c r="H46" s="44"/>
      <c r="I46" s="45"/>
      <c r="J46" s="43"/>
      <c r="K46" s="44"/>
      <c r="L46" s="45"/>
    </row>
    <row r="47" spans="1:12" ht="31.5" customHeight="1" thickBot="1">
      <c r="A47" s="294"/>
      <c r="B47" s="292"/>
      <c r="C47" s="92" t="s">
        <v>29</v>
      </c>
      <c r="D47" s="93">
        <v>2.41</v>
      </c>
      <c r="E47" s="94" t="s">
        <v>29</v>
      </c>
      <c r="F47" s="95">
        <v>3.47</v>
      </c>
      <c r="G47" s="96"/>
      <c r="H47" s="97"/>
      <c r="I47" s="98"/>
      <c r="J47" s="96">
        <f>ROUND(D47*D$12,2)</f>
        <v>40.66</v>
      </c>
      <c r="K47" s="97">
        <f>ROUND(F47*F$12,2)</f>
        <v>50.28</v>
      </c>
      <c r="L47" s="98">
        <f>J47+K47</f>
        <v>90.94</v>
      </c>
    </row>
    <row r="48" spans="1:12" ht="31.5" customHeight="1" thickBot="1">
      <c r="A48" s="99" t="s">
        <v>51</v>
      </c>
      <c r="B48" s="289" t="s">
        <v>52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</row>
    <row r="49" spans="1:12" ht="30.75" customHeight="1">
      <c r="A49" s="100" t="s">
        <v>53</v>
      </c>
      <c r="B49" s="101" t="s">
        <v>54</v>
      </c>
      <c r="C49" s="102">
        <v>0.2</v>
      </c>
      <c r="D49" s="103" t="s">
        <v>29</v>
      </c>
      <c r="E49" s="103" t="s">
        <v>29</v>
      </c>
      <c r="F49" s="103" t="s">
        <v>29</v>
      </c>
      <c r="G49" s="104"/>
      <c r="H49" s="105"/>
      <c r="I49" s="106">
        <f>ROUND(C49*C12,2)</f>
        <v>3.37</v>
      </c>
      <c r="J49" s="104"/>
      <c r="K49" s="105"/>
      <c r="L49" s="107"/>
    </row>
    <row r="50" spans="1:12" ht="31.5" customHeight="1" thickBot="1">
      <c r="A50" s="108" t="s">
        <v>55</v>
      </c>
      <c r="B50" s="109" t="s">
        <v>56</v>
      </c>
      <c r="C50" s="110">
        <v>0.4</v>
      </c>
      <c r="D50" s="111" t="s">
        <v>29</v>
      </c>
      <c r="E50" s="111" t="s">
        <v>29</v>
      </c>
      <c r="F50" s="111" t="s">
        <v>29</v>
      </c>
      <c r="G50" s="112"/>
      <c r="H50" s="113"/>
      <c r="I50" s="73">
        <f>ROUND(C50*C$12,2)</f>
        <v>6.75</v>
      </c>
      <c r="J50" s="112"/>
      <c r="K50" s="113"/>
      <c r="L50" s="114"/>
    </row>
    <row r="51" spans="1:12" ht="31.5" customHeight="1">
      <c r="A51" s="115"/>
      <c r="B51" s="116"/>
      <c r="C51" s="117"/>
      <c r="D51" s="118"/>
      <c r="E51" s="117"/>
      <c r="F51" s="119"/>
      <c r="G51" s="120"/>
      <c r="H51" s="120"/>
      <c r="I51" s="121"/>
      <c r="J51" s="120"/>
      <c r="K51" s="120"/>
      <c r="L51" s="121"/>
    </row>
    <row r="52" spans="2:12" ht="36.75" customHeight="1">
      <c r="B52" s="122" t="s">
        <v>57</v>
      </c>
      <c r="C52" s="123"/>
      <c r="E52" s="122" t="s">
        <v>58</v>
      </c>
      <c r="J52" s="124"/>
      <c r="K52" s="124"/>
      <c r="L52" s="124"/>
    </row>
    <row r="53" spans="10:12" ht="29.25" customHeight="1">
      <c r="J53" s="124"/>
      <c r="K53" s="124"/>
      <c r="L53" s="124"/>
    </row>
    <row r="54" spans="2:12" ht="19.5" customHeight="1">
      <c r="B54" s="125" t="s">
        <v>59</v>
      </c>
      <c r="C54" s="1"/>
      <c r="D54" s="1"/>
      <c r="E54" s="1"/>
      <c r="F54" s="1"/>
      <c r="G54" s="1"/>
      <c r="J54" s="124"/>
      <c r="K54" s="124"/>
      <c r="L54" s="124"/>
    </row>
    <row r="55" spans="2:12" ht="32.25" customHeight="1">
      <c r="B55" s="126" t="s">
        <v>60</v>
      </c>
      <c r="C55" s="127"/>
      <c r="D55" s="127"/>
      <c r="E55" s="128" t="s">
        <v>61</v>
      </c>
      <c r="F55" s="129"/>
      <c r="G55" s="1"/>
      <c r="J55" s="124"/>
      <c r="K55" s="124"/>
      <c r="L55" s="124"/>
    </row>
    <row r="56" spans="2:12" ht="19.5" customHeight="1">
      <c r="B56" s="130"/>
      <c r="C56" s="1"/>
      <c r="D56" s="1"/>
      <c r="E56" s="130"/>
      <c r="G56" s="1"/>
      <c r="J56" s="124"/>
      <c r="K56" s="124"/>
      <c r="L56" s="124"/>
    </row>
    <row r="57" spans="2:12" ht="19.5" customHeight="1">
      <c r="B57" s="130" t="s">
        <v>62</v>
      </c>
      <c r="C57" s="1"/>
      <c r="D57" s="1"/>
      <c r="E57" s="130" t="s">
        <v>63</v>
      </c>
      <c r="G57" s="1"/>
      <c r="J57" s="124"/>
      <c r="K57" s="124"/>
      <c r="L57" s="124"/>
    </row>
    <row r="58" spans="10:12" ht="19.5" customHeight="1">
      <c r="J58" s="124"/>
      <c r="K58" s="124"/>
      <c r="L58" s="124"/>
    </row>
    <row r="59" spans="10:12" ht="19.5" customHeight="1">
      <c r="J59" s="124"/>
      <c r="K59" s="124"/>
      <c r="L59" s="124"/>
    </row>
    <row r="60" spans="2:12" ht="19.5" customHeight="1">
      <c r="B60" s="131"/>
      <c r="J60" s="124"/>
      <c r="K60" s="124"/>
      <c r="L60" s="124"/>
    </row>
    <row r="61" spans="2:12" ht="19.5" customHeight="1">
      <c r="B61" s="131"/>
      <c r="J61" s="124"/>
      <c r="K61" s="124"/>
      <c r="L61" s="124"/>
    </row>
    <row r="62" spans="10:12" ht="19.5" customHeight="1">
      <c r="J62" s="124"/>
      <c r="K62" s="124"/>
      <c r="L62" s="124"/>
    </row>
    <row r="63" spans="10:12" ht="19.5" customHeight="1">
      <c r="J63" s="124"/>
      <c r="K63" s="124"/>
      <c r="L63" s="124"/>
    </row>
    <row r="64" spans="10:12" ht="19.5" customHeight="1">
      <c r="J64" s="124"/>
      <c r="K64" s="124"/>
      <c r="L64" s="124"/>
    </row>
    <row r="65" spans="10:12" ht="19.5" customHeight="1">
      <c r="J65" s="124"/>
      <c r="K65" s="124"/>
      <c r="L65" s="124"/>
    </row>
    <row r="66" spans="10:12" ht="19.5" customHeight="1">
      <c r="J66" s="124"/>
      <c r="K66" s="124"/>
      <c r="L66" s="124"/>
    </row>
    <row r="67" spans="10:12" ht="19.5" customHeight="1">
      <c r="J67" s="124"/>
      <c r="K67" s="124"/>
      <c r="L67" s="124"/>
    </row>
    <row r="68" spans="10:12" ht="19.5" customHeight="1">
      <c r="J68" s="124"/>
      <c r="K68" s="124"/>
      <c r="L68" s="124"/>
    </row>
    <row r="69" spans="10:12" ht="19.5" customHeight="1">
      <c r="J69" s="124"/>
      <c r="K69" s="124"/>
      <c r="L69" s="124"/>
    </row>
    <row r="70" spans="10:12" ht="19.5" customHeight="1">
      <c r="J70" s="124"/>
      <c r="K70" s="124"/>
      <c r="L70" s="124"/>
    </row>
    <row r="71" spans="10:12" ht="19.5" customHeight="1">
      <c r="J71" s="124"/>
      <c r="K71" s="124"/>
      <c r="L71" s="124"/>
    </row>
    <row r="72" spans="10:12" ht="19.5" customHeight="1">
      <c r="J72" s="124"/>
      <c r="K72" s="124"/>
      <c r="L72" s="124"/>
    </row>
    <row r="73" spans="10:12" ht="19.5" customHeight="1">
      <c r="J73" s="124"/>
      <c r="K73" s="124"/>
      <c r="L73" s="124"/>
    </row>
    <row r="74" spans="10:12" ht="19.5" customHeight="1">
      <c r="J74" s="124"/>
      <c r="K74" s="124"/>
      <c r="L74" s="124"/>
    </row>
    <row r="75" spans="10:12" ht="19.5" customHeight="1">
      <c r="J75" s="124"/>
      <c r="K75" s="124"/>
      <c r="L75" s="124"/>
    </row>
    <row r="76" spans="10:12" ht="19.5" customHeight="1">
      <c r="J76" s="124"/>
      <c r="K76" s="124"/>
      <c r="L76" s="124"/>
    </row>
    <row r="77" spans="10:12" ht="19.5" customHeight="1">
      <c r="J77" s="124"/>
      <c r="K77" s="124"/>
      <c r="L77" s="124"/>
    </row>
    <row r="78" spans="10:12" ht="19.5" customHeight="1">
      <c r="J78" s="124"/>
      <c r="K78" s="124"/>
      <c r="L78" s="124"/>
    </row>
    <row r="79" spans="10:12" ht="19.5" customHeight="1">
      <c r="J79" s="124"/>
      <c r="K79" s="124"/>
      <c r="L79" s="124"/>
    </row>
    <row r="80" spans="10:12" ht="19.5" customHeight="1">
      <c r="J80" s="124"/>
      <c r="K80" s="124"/>
      <c r="L80" s="124"/>
    </row>
    <row r="81" spans="10:12" ht="25.5" customHeight="1">
      <c r="J81" s="124"/>
      <c r="K81" s="124"/>
      <c r="L81" s="124"/>
    </row>
    <row r="82" spans="10:12" ht="19.5" customHeight="1">
      <c r="J82" s="124"/>
      <c r="K82" s="124"/>
      <c r="L82" s="124"/>
    </row>
    <row r="83" spans="10:12" ht="28.5" customHeight="1">
      <c r="J83" s="124"/>
      <c r="K83" s="124"/>
      <c r="L83" s="124"/>
    </row>
    <row r="84" spans="10:12" ht="19.5" customHeight="1">
      <c r="J84" s="124"/>
      <c r="K84" s="124"/>
      <c r="L84" s="124"/>
    </row>
    <row r="87" ht="39" customHeight="1"/>
  </sheetData>
  <mergeCells count="41">
    <mergeCell ref="B48:L48"/>
    <mergeCell ref="A44:A45"/>
    <mergeCell ref="B44:B45"/>
    <mergeCell ref="B46:B47"/>
    <mergeCell ref="A46:A47"/>
    <mergeCell ref="A40:A41"/>
    <mergeCell ref="B40:B41"/>
    <mergeCell ref="A42:A43"/>
    <mergeCell ref="B42:B43"/>
    <mergeCell ref="B37:L37"/>
    <mergeCell ref="A38:A39"/>
    <mergeCell ref="B38:B39"/>
    <mergeCell ref="B33:B34"/>
    <mergeCell ref="A33:A34"/>
    <mergeCell ref="B21:B22"/>
    <mergeCell ref="A27:A28"/>
    <mergeCell ref="B27:B28"/>
    <mergeCell ref="B31:B32"/>
    <mergeCell ref="A31:A32"/>
    <mergeCell ref="A29:A30"/>
    <mergeCell ref="B29:B30"/>
    <mergeCell ref="B16:L16"/>
    <mergeCell ref="A17:A18"/>
    <mergeCell ref="B17:B18"/>
    <mergeCell ref="A25:A26"/>
    <mergeCell ref="B25:B26"/>
    <mergeCell ref="A23:A24"/>
    <mergeCell ref="B23:B24"/>
    <mergeCell ref="B19:B20"/>
    <mergeCell ref="A19:A20"/>
    <mergeCell ref="A21:A22"/>
    <mergeCell ref="A8:L8"/>
    <mergeCell ref="A13:A15"/>
    <mergeCell ref="B13:B15"/>
    <mergeCell ref="B4:L4"/>
    <mergeCell ref="A5:L5"/>
    <mergeCell ref="A7:L7"/>
    <mergeCell ref="C13:F13"/>
    <mergeCell ref="G13:L13"/>
    <mergeCell ref="G14:I14"/>
    <mergeCell ref="J14:L14"/>
  </mergeCells>
  <printOptions/>
  <pageMargins left="0.28" right="0.2362204724409449" top="0.55" bottom="0.5118110236220472" header="0.52" footer="0.5118110236220472"/>
  <pageSetup horizontalDpi="600" verticalDpi="600" orientation="landscape" paperSize="9" scale="85" r:id="rId1"/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60" workbookViewId="0" topLeftCell="A1">
      <selection activeCell="L60" sqref="L60"/>
    </sheetView>
  </sheetViews>
  <sheetFormatPr defaultColWidth="9.140625" defaultRowHeight="12.75"/>
  <cols>
    <col min="1" max="1" width="5.8515625" style="142" customWidth="1"/>
    <col min="2" max="2" width="54.421875" style="133" customWidth="1"/>
    <col min="3" max="3" width="11.140625" style="133" customWidth="1"/>
    <col min="4" max="4" width="11.57421875" style="133" customWidth="1"/>
    <col min="5" max="5" width="11.28125" style="133" customWidth="1"/>
    <col min="6" max="6" width="11.421875" style="133" customWidth="1"/>
    <col min="7" max="7" width="11.8515625" style="133" customWidth="1"/>
    <col min="8" max="8" width="9.421875" style="133" customWidth="1"/>
    <col min="9" max="9" width="9.57421875" style="133" customWidth="1"/>
    <col min="10" max="10" width="9.00390625" style="133" customWidth="1"/>
    <col min="11" max="11" width="9.421875" style="133" customWidth="1"/>
    <col min="12" max="12" width="13.421875" style="133" customWidth="1"/>
    <col min="13" max="13" width="5.00390625" style="133" customWidth="1"/>
    <col min="14" max="16384" width="9.140625" style="133" customWidth="1"/>
  </cols>
  <sheetData>
    <row r="1" spans="1:12" ht="15.75">
      <c r="A1" s="132"/>
      <c r="B1" s="132"/>
      <c r="C1" s="132"/>
      <c r="D1" s="132"/>
      <c r="H1" s="134" t="s">
        <v>0</v>
      </c>
      <c r="I1" s="135"/>
      <c r="L1" s="135"/>
    </row>
    <row r="2" spans="1:12" ht="16.5">
      <c r="A2" s="132"/>
      <c r="B2" s="132"/>
      <c r="C2" s="132"/>
      <c r="D2" s="132"/>
      <c r="H2" s="136" t="s">
        <v>1</v>
      </c>
      <c r="I2" s="137"/>
      <c r="L2" s="137"/>
    </row>
    <row r="3" spans="1:12" ht="16.5">
      <c r="A3" s="132"/>
      <c r="B3" s="132"/>
      <c r="C3" s="132"/>
      <c r="D3" s="132"/>
      <c r="H3" s="136" t="s">
        <v>2</v>
      </c>
      <c r="I3" s="137"/>
      <c r="L3" s="137"/>
    </row>
    <row r="4" spans="1:12" ht="18.75">
      <c r="A4" s="132"/>
      <c r="B4" s="325" t="s">
        <v>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6.5">
      <c r="A5" s="326" t="s">
        <v>75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9" ht="16.5">
      <c r="A6" s="139" t="s">
        <v>76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8"/>
      <c r="N6" s="138"/>
      <c r="O6" s="138"/>
      <c r="P6" s="138"/>
      <c r="Q6" s="138"/>
      <c r="R6" s="138"/>
      <c r="S6" s="138"/>
    </row>
    <row r="7" spans="1:12" ht="16.5" customHeight="1">
      <c r="A7" s="326" t="s">
        <v>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2" ht="16.5">
      <c r="A8" s="326" t="s">
        <v>7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</row>
    <row r="9" spans="1:6" ht="16.5">
      <c r="A9" s="132"/>
      <c r="B9" s="140" t="s">
        <v>72</v>
      </c>
      <c r="C9" s="132"/>
      <c r="D9" s="132"/>
      <c r="E9" s="132"/>
      <c r="F9" s="132"/>
    </row>
    <row r="10" spans="1:6" ht="16.5">
      <c r="A10" s="132"/>
      <c r="B10" s="140" t="s">
        <v>73</v>
      </c>
      <c r="C10" s="132"/>
      <c r="D10" s="132"/>
      <c r="F10" s="141">
        <v>7.5</v>
      </c>
    </row>
    <row r="11" spans="1:6" ht="16.5">
      <c r="A11" s="132"/>
      <c r="B11" s="140" t="s">
        <v>74</v>
      </c>
      <c r="C11" s="132"/>
      <c r="D11" s="132"/>
      <c r="E11" s="132"/>
      <c r="F11" s="132"/>
    </row>
    <row r="12" spans="3:9" ht="13.5" thickBot="1">
      <c r="C12" s="143">
        <v>18.03</v>
      </c>
      <c r="D12" s="143">
        <v>18.03</v>
      </c>
      <c r="E12" s="143">
        <v>15.49</v>
      </c>
      <c r="F12" s="143">
        <v>15.49</v>
      </c>
      <c r="I12" s="143">
        <v>8.44</v>
      </c>
    </row>
    <row r="13" spans="1:12" ht="36" customHeight="1" thickBot="1">
      <c r="A13" s="313" t="s">
        <v>8</v>
      </c>
      <c r="B13" s="316" t="s">
        <v>67</v>
      </c>
      <c r="C13" s="319" t="s">
        <v>68</v>
      </c>
      <c r="D13" s="320"/>
      <c r="E13" s="320"/>
      <c r="F13" s="321"/>
      <c r="G13" s="319" t="s">
        <v>9</v>
      </c>
      <c r="H13" s="320"/>
      <c r="I13" s="320"/>
      <c r="J13" s="320"/>
      <c r="K13" s="320"/>
      <c r="L13" s="321"/>
    </row>
    <row r="14" spans="1:12" ht="69" customHeight="1">
      <c r="A14" s="314"/>
      <c r="B14" s="317"/>
      <c r="C14" s="144" t="s">
        <v>10</v>
      </c>
      <c r="D14" s="145" t="s">
        <v>11</v>
      </c>
      <c r="E14" s="145" t="s">
        <v>12</v>
      </c>
      <c r="F14" s="146" t="s">
        <v>11</v>
      </c>
      <c r="G14" s="322" t="s">
        <v>13</v>
      </c>
      <c r="H14" s="323"/>
      <c r="I14" s="324"/>
      <c r="J14" s="322" t="s">
        <v>11</v>
      </c>
      <c r="K14" s="323"/>
      <c r="L14" s="324"/>
    </row>
    <row r="15" spans="1:12" ht="67.5" customHeight="1" thickBot="1">
      <c r="A15" s="315"/>
      <c r="B15" s="318"/>
      <c r="C15" s="147" t="s">
        <v>14</v>
      </c>
      <c r="D15" s="148" t="s">
        <v>14</v>
      </c>
      <c r="E15" s="148" t="s">
        <v>15</v>
      </c>
      <c r="F15" s="149" t="s">
        <v>16</v>
      </c>
      <c r="G15" s="150" t="s">
        <v>17</v>
      </c>
      <c r="H15" s="148" t="s">
        <v>18</v>
      </c>
      <c r="I15" s="149" t="s">
        <v>19</v>
      </c>
      <c r="J15" s="151" t="s">
        <v>17</v>
      </c>
      <c r="K15" s="152" t="s">
        <v>18</v>
      </c>
      <c r="L15" s="149" t="s">
        <v>19</v>
      </c>
    </row>
    <row r="16" spans="1:12" ht="24.75" customHeight="1" thickBot="1">
      <c r="A16" s="153">
        <v>1</v>
      </c>
      <c r="B16" s="311" t="s">
        <v>20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</row>
    <row r="17" spans="1:12" ht="19.5" customHeight="1">
      <c r="A17" s="309" t="s">
        <v>21</v>
      </c>
      <c r="B17" s="310" t="s">
        <v>22</v>
      </c>
      <c r="C17" s="154"/>
      <c r="D17" s="155"/>
      <c r="E17" s="155"/>
      <c r="F17" s="156"/>
      <c r="G17" s="157"/>
      <c r="H17" s="158"/>
      <c r="I17" s="159"/>
      <c r="J17" s="160"/>
      <c r="K17" s="158"/>
      <c r="L17" s="159"/>
    </row>
    <row r="18" spans="1:12" ht="24" customHeight="1">
      <c r="A18" s="298"/>
      <c r="B18" s="300"/>
      <c r="C18" s="162"/>
      <c r="D18" s="163">
        <v>5.71</v>
      </c>
      <c r="E18" s="164"/>
      <c r="F18" s="165">
        <v>9.26</v>
      </c>
      <c r="G18" s="166"/>
      <c r="H18" s="167"/>
      <c r="I18" s="168"/>
      <c r="J18" s="169">
        <f>ROUND(D18*D$12,2)</f>
        <v>102.95</v>
      </c>
      <c r="K18" s="167">
        <f>ROUND(F18*F$12,2)</f>
        <v>143.44</v>
      </c>
      <c r="L18" s="168">
        <f>J18+K18</f>
        <v>246.39</v>
      </c>
    </row>
    <row r="19" spans="1:12" ht="23.25" customHeight="1">
      <c r="A19" s="297" t="s">
        <v>23</v>
      </c>
      <c r="B19" s="299" t="s">
        <v>24</v>
      </c>
      <c r="C19" s="170"/>
      <c r="D19" s="171"/>
      <c r="E19" s="172"/>
      <c r="F19" s="173"/>
      <c r="G19" s="174"/>
      <c r="H19" s="175"/>
      <c r="I19" s="176"/>
      <c r="J19" s="177"/>
      <c r="K19" s="175"/>
      <c r="L19" s="176"/>
    </row>
    <row r="20" spans="1:12" ht="21.75" customHeight="1">
      <c r="A20" s="298"/>
      <c r="B20" s="300"/>
      <c r="C20" s="162">
        <v>5.36</v>
      </c>
      <c r="D20" s="171"/>
      <c r="E20" s="164">
        <v>8.5</v>
      </c>
      <c r="F20" s="173"/>
      <c r="G20" s="166">
        <f>ROUND(C20*C$12,2)</f>
        <v>96.64</v>
      </c>
      <c r="H20" s="167">
        <f>ROUND(E20*E$12,2)</f>
        <v>131.67</v>
      </c>
      <c r="I20" s="168">
        <f>G20+H20</f>
        <v>228.31</v>
      </c>
      <c r="J20" s="177"/>
      <c r="K20" s="175"/>
      <c r="L20" s="176"/>
    </row>
    <row r="21" spans="1:12" ht="16.5" customHeight="1">
      <c r="A21" s="297" t="s">
        <v>25</v>
      </c>
      <c r="B21" s="299" t="s">
        <v>26</v>
      </c>
      <c r="C21" s="178"/>
      <c r="D21" s="179"/>
      <c r="E21" s="179"/>
      <c r="F21" s="180"/>
      <c r="G21" s="181"/>
      <c r="H21" s="182"/>
      <c r="I21" s="180"/>
      <c r="J21" s="181"/>
      <c r="K21" s="182"/>
      <c r="L21" s="183"/>
    </row>
    <row r="22" spans="1:12" ht="42" customHeight="1">
      <c r="A22" s="298"/>
      <c r="B22" s="300"/>
      <c r="C22" s="184">
        <v>7.5</v>
      </c>
      <c r="D22" s="163">
        <v>8.72</v>
      </c>
      <c r="E22" s="164">
        <v>7.5</v>
      </c>
      <c r="F22" s="165">
        <v>8.72</v>
      </c>
      <c r="G22" s="166">
        <f>ROUND(C22*C$12,2)</f>
        <v>135.23</v>
      </c>
      <c r="H22" s="167">
        <f>ROUND(E22*E$12,2)</f>
        <v>116.18</v>
      </c>
      <c r="I22" s="185">
        <f>G22+H22</f>
        <v>251.41</v>
      </c>
      <c r="J22" s="166">
        <f>ROUND(D22*D$12,2)</f>
        <v>157.22</v>
      </c>
      <c r="K22" s="167">
        <f>ROUND(F22*F$12,2)</f>
        <v>135.07</v>
      </c>
      <c r="L22" s="168">
        <f>J22+K22</f>
        <v>292.28999999999996</v>
      </c>
    </row>
    <row r="23" spans="1:12" ht="22.5" customHeight="1">
      <c r="A23" s="297" t="s">
        <v>27</v>
      </c>
      <c r="B23" s="299" t="s">
        <v>28</v>
      </c>
      <c r="C23" s="178"/>
      <c r="D23" s="186"/>
      <c r="E23" s="186"/>
      <c r="F23" s="187"/>
      <c r="G23" s="181"/>
      <c r="H23" s="186"/>
      <c r="I23" s="183"/>
      <c r="J23" s="188"/>
      <c r="K23" s="186"/>
      <c r="L23" s="180"/>
    </row>
    <row r="24" spans="1:12" ht="36" customHeight="1">
      <c r="A24" s="298"/>
      <c r="B24" s="300"/>
      <c r="C24" s="162">
        <v>7.31</v>
      </c>
      <c r="D24" s="189" t="s">
        <v>29</v>
      </c>
      <c r="E24" s="189" t="s">
        <v>29</v>
      </c>
      <c r="F24" s="190" t="s">
        <v>29</v>
      </c>
      <c r="G24" s="166">
        <f>ROUND(C24*C$12,2)</f>
        <v>131.8</v>
      </c>
      <c r="H24" s="189" t="s">
        <v>29</v>
      </c>
      <c r="I24" s="168">
        <f>G24</f>
        <v>131.8</v>
      </c>
      <c r="J24" s="191" t="s">
        <v>29</v>
      </c>
      <c r="K24" s="189" t="s">
        <v>29</v>
      </c>
      <c r="L24" s="185" t="s">
        <v>29</v>
      </c>
    </row>
    <row r="25" spans="1:12" ht="12.75" customHeight="1">
      <c r="A25" s="297" t="s">
        <v>30</v>
      </c>
      <c r="B25" s="299" t="s">
        <v>31</v>
      </c>
      <c r="C25" s="178"/>
      <c r="D25" s="186"/>
      <c r="E25" s="179"/>
      <c r="F25" s="187"/>
      <c r="G25" s="181"/>
      <c r="H25" s="182"/>
      <c r="I25" s="183"/>
      <c r="J25" s="188"/>
      <c r="K25" s="186"/>
      <c r="L25" s="180"/>
    </row>
    <row r="26" spans="1:12" ht="35.25" customHeight="1">
      <c r="A26" s="298"/>
      <c r="B26" s="300"/>
      <c r="C26" s="184">
        <v>5.6</v>
      </c>
      <c r="D26" s="189"/>
      <c r="E26" s="164">
        <v>5.6</v>
      </c>
      <c r="F26" s="190"/>
      <c r="G26" s="166">
        <f>ROUND(C26*C$12,2)</f>
        <v>100.97</v>
      </c>
      <c r="H26" s="167">
        <f>ROUND(E26*E$12,2)</f>
        <v>86.74</v>
      </c>
      <c r="I26" s="168">
        <f>G26+H26</f>
        <v>187.70999999999998</v>
      </c>
      <c r="J26" s="191" t="s">
        <v>29</v>
      </c>
      <c r="K26" s="189" t="s">
        <v>29</v>
      </c>
      <c r="L26" s="185" t="s">
        <v>29</v>
      </c>
    </row>
    <row r="27" spans="1:12" ht="9.75" customHeight="1">
      <c r="A27" s="297" t="s">
        <v>32</v>
      </c>
      <c r="B27" s="299" t="s">
        <v>33</v>
      </c>
      <c r="C27" s="178"/>
      <c r="D27" s="186"/>
      <c r="E27" s="186"/>
      <c r="F27" s="187"/>
      <c r="G27" s="181"/>
      <c r="H27" s="186"/>
      <c r="I27" s="183"/>
      <c r="J27" s="188"/>
      <c r="K27" s="186"/>
      <c r="L27" s="180"/>
    </row>
    <row r="28" spans="1:12" ht="37.5" customHeight="1">
      <c r="A28" s="298"/>
      <c r="B28" s="300"/>
      <c r="C28" s="162">
        <v>3.22</v>
      </c>
      <c r="D28" s="192" t="s">
        <v>29</v>
      </c>
      <c r="E28" s="192" t="s">
        <v>29</v>
      </c>
      <c r="F28" s="193" t="s">
        <v>29</v>
      </c>
      <c r="G28" s="166">
        <f>ROUND(C28*C$12,2)</f>
        <v>58.06</v>
      </c>
      <c r="H28" s="189" t="s">
        <v>29</v>
      </c>
      <c r="I28" s="168">
        <f>G28</f>
        <v>58.06</v>
      </c>
      <c r="J28" s="191" t="s">
        <v>29</v>
      </c>
      <c r="K28" s="189" t="s">
        <v>29</v>
      </c>
      <c r="L28" s="185" t="s">
        <v>29</v>
      </c>
    </row>
    <row r="29" spans="1:12" ht="14.25" customHeight="1">
      <c r="A29" s="297" t="s">
        <v>34</v>
      </c>
      <c r="B29" s="299" t="s">
        <v>35</v>
      </c>
      <c r="C29" s="178"/>
      <c r="D29" s="186"/>
      <c r="E29" s="179"/>
      <c r="F29" s="187"/>
      <c r="G29" s="181"/>
      <c r="H29" s="182"/>
      <c r="I29" s="180"/>
      <c r="J29" s="188"/>
      <c r="K29" s="186"/>
      <c r="L29" s="180"/>
    </row>
    <row r="30" spans="1:12" ht="18" customHeight="1">
      <c r="A30" s="298"/>
      <c r="B30" s="300"/>
      <c r="C30" s="162">
        <v>3.93</v>
      </c>
      <c r="D30" s="189"/>
      <c r="E30" s="163">
        <v>5.35</v>
      </c>
      <c r="F30" s="190"/>
      <c r="G30" s="174">
        <f>ROUND(C30*C$12,2)</f>
        <v>70.86</v>
      </c>
      <c r="H30" s="175">
        <f>ROUND(E30*E$12,2)</f>
        <v>82.87</v>
      </c>
      <c r="I30" s="194">
        <f>G30+H30</f>
        <v>153.73000000000002</v>
      </c>
      <c r="J30" s="195" t="s">
        <v>29</v>
      </c>
      <c r="K30" s="192" t="s">
        <v>29</v>
      </c>
      <c r="L30" s="194" t="s">
        <v>29</v>
      </c>
    </row>
    <row r="31" spans="1:12" ht="12" customHeight="1">
      <c r="A31" s="297" t="s">
        <v>36</v>
      </c>
      <c r="B31" s="299" t="s">
        <v>37</v>
      </c>
      <c r="C31" s="178"/>
      <c r="D31" s="186"/>
      <c r="E31" s="186"/>
      <c r="F31" s="187"/>
      <c r="G31" s="181"/>
      <c r="H31" s="186"/>
      <c r="I31" s="183"/>
      <c r="J31" s="188"/>
      <c r="K31" s="186"/>
      <c r="L31" s="180"/>
    </row>
    <row r="32" spans="1:12" ht="31.5" customHeight="1">
      <c r="A32" s="298"/>
      <c r="B32" s="300"/>
      <c r="C32" s="162">
        <v>1.83</v>
      </c>
      <c r="D32" s="192" t="s">
        <v>29</v>
      </c>
      <c r="E32" s="192" t="s">
        <v>29</v>
      </c>
      <c r="F32" s="193" t="s">
        <v>29</v>
      </c>
      <c r="G32" s="166">
        <f>ROUND(C32*C$12,2)</f>
        <v>32.99</v>
      </c>
      <c r="H32" s="189" t="s">
        <v>29</v>
      </c>
      <c r="I32" s="168">
        <f>G32</f>
        <v>32.99</v>
      </c>
      <c r="J32" s="191" t="s">
        <v>29</v>
      </c>
      <c r="K32" s="189" t="s">
        <v>29</v>
      </c>
      <c r="L32" s="185" t="s">
        <v>29</v>
      </c>
    </row>
    <row r="33" spans="1:12" ht="9" customHeight="1">
      <c r="A33" s="297" t="s">
        <v>38</v>
      </c>
      <c r="B33" s="305" t="s">
        <v>39</v>
      </c>
      <c r="C33" s="178"/>
      <c r="D33" s="186"/>
      <c r="E33" s="186"/>
      <c r="F33" s="187"/>
      <c r="G33" s="181"/>
      <c r="H33" s="186"/>
      <c r="I33" s="183"/>
      <c r="J33" s="188"/>
      <c r="K33" s="186"/>
      <c r="L33" s="180"/>
    </row>
    <row r="34" spans="1:12" ht="15.75" customHeight="1">
      <c r="A34" s="298"/>
      <c r="B34" s="306"/>
      <c r="C34" s="184">
        <v>1.2</v>
      </c>
      <c r="D34" s="189" t="s">
        <v>29</v>
      </c>
      <c r="E34" s="189" t="s">
        <v>29</v>
      </c>
      <c r="F34" s="190" t="s">
        <v>29</v>
      </c>
      <c r="G34" s="166">
        <f>ROUND(C34*C$12,2)</f>
        <v>21.64</v>
      </c>
      <c r="H34" s="189" t="s">
        <v>29</v>
      </c>
      <c r="I34" s="168">
        <f>G34</f>
        <v>21.64</v>
      </c>
      <c r="J34" s="191" t="s">
        <v>29</v>
      </c>
      <c r="K34" s="189" t="s">
        <v>29</v>
      </c>
      <c r="L34" s="185" t="s">
        <v>29</v>
      </c>
    </row>
    <row r="35" spans="1:12" ht="45.75" customHeight="1" thickBot="1">
      <c r="A35" s="196" t="s">
        <v>40</v>
      </c>
      <c r="B35" s="197" t="s">
        <v>41</v>
      </c>
      <c r="C35" s="198">
        <v>3.59</v>
      </c>
      <c r="D35" s="199" t="s">
        <v>29</v>
      </c>
      <c r="E35" s="199" t="s">
        <v>29</v>
      </c>
      <c r="F35" s="200" t="s">
        <v>29</v>
      </c>
      <c r="G35" s="201">
        <f>C35*C12</f>
        <v>64.7277</v>
      </c>
      <c r="H35" s="199" t="s">
        <v>29</v>
      </c>
      <c r="I35" s="202">
        <f>G35</f>
        <v>64.7277</v>
      </c>
      <c r="J35" s="203" t="s">
        <v>29</v>
      </c>
      <c r="K35" s="199" t="s">
        <v>29</v>
      </c>
      <c r="L35" s="204" t="s">
        <v>29</v>
      </c>
    </row>
    <row r="36" spans="1:12" ht="12.75" customHeight="1" thickBot="1">
      <c r="A36" s="205"/>
      <c r="B36" s="161"/>
      <c r="C36" s="206"/>
      <c r="D36" s="206"/>
      <c r="E36" s="206"/>
      <c r="F36" s="206"/>
      <c r="G36" s="207"/>
      <c r="H36" s="208"/>
      <c r="I36" s="208"/>
      <c r="J36" s="208"/>
      <c r="K36" s="208"/>
      <c r="L36" s="209"/>
    </row>
    <row r="37" spans="1:12" ht="25.5" customHeight="1" thickBot="1">
      <c r="A37" s="210" t="s">
        <v>42</v>
      </c>
      <c r="B37" s="307" t="s">
        <v>43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</row>
    <row r="38" spans="1:12" ht="19.5" customHeight="1">
      <c r="A38" s="309" t="s">
        <v>44</v>
      </c>
      <c r="B38" s="310" t="s">
        <v>45</v>
      </c>
      <c r="C38" s="211"/>
      <c r="D38" s="155"/>
      <c r="E38" s="155"/>
      <c r="F38" s="156"/>
      <c r="G38" s="157"/>
      <c r="H38" s="158"/>
      <c r="I38" s="159"/>
      <c r="J38" s="157"/>
      <c r="K38" s="158"/>
      <c r="L38" s="159"/>
    </row>
    <row r="39" spans="1:12" ht="40.5" customHeight="1">
      <c r="A39" s="298"/>
      <c r="B39" s="300"/>
      <c r="C39" s="212">
        <v>3.46</v>
      </c>
      <c r="D39" s="164">
        <v>3.6</v>
      </c>
      <c r="E39" s="163">
        <v>5.69</v>
      </c>
      <c r="F39" s="165">
        <v>6.08</v>
      </c>
      <c r="G39" s="166">
        <f aca="true" t="shared" si="0" ref="G39:G45">ROUND(C39*C$12,2)</f>
        <v>62.38</v>
      </c>
      <c r="H39" s="167">
        <f aca="true" t="shared" si="1" ref="H39:H45">ROUND(E39*E$12,2)</f>
        <v>88.14</v>
      </c>
      <c r="I39" s="168">
        <f aca="true" t="shared" si="2" ref="I39:I45">G39+H39</f>
        <v>150.52</v>
      </c>
      <c r="J39" s="166">
        <f>ROUND(D39*D$12,2)</f>
        <v>64.91</v>
      </c>
      <c r="K39" s="167">
        <f>ROUND(F39*F$12,2)</f>
        <v>94.18</v>
      </c>
      <c r="L39" s="168">
        <f>J39+K39</f>
        <v>159.09</v>
      </c>
    </row>
    <row r="40" spans="1:12" ht="24.75" customHeight="1">
      <c r="A40" s="297" t="s">
        <v>46</v>
      </c>
      <c r="B40" s="299" t="s">
        <v>69</v>
      </c>
      <c r="C40" s="213"/>
      <c r="D40" s="179"/>
      <c r="E40" s="214"/>
      <c r="F40" s="180"/>
      <c r="G40" s="181"/>
      <c r="H40" s="182"/>
      <c r="I40" s="183"/>
      <c r="J40" s="181"/>
      <c r="K40" s="182"/>
      <c r="L40" s="183"/>
    </row>
    <row r="41" spans="1:12" ht="33.75" customHeight="1">
      <c r="A41" s="298"/>
      <c r="B41" s="300"/>
      <c r="C41" s="215">
        <v>2.5</v>
      </c>
      <c r="D41" s="163">
        <v>2.58</v>
      </c>
      <c r="E41" s="164">
        <v>4.03</v>
      </c>
      <c r="F41" s="216">
        <v>4.2</v>
      </c>
      <c r="G41" s="166">
        <f t="shared" si="0"/>
        <v>45.08</v>
      </c>
      <c r="H41" s="167">
        <f t="shared" si="1"/>
        <v>62.42</v>
      </c>
      <c r="I41" s="168">
        <f t="shared" si="2"/>
        <v>107.5</v>
      </c>
      <c r="J41" s="166">
        <f>ROUND(D41*D$12,2)</f>
        <v>46.52</v>
      </c>
      <c r="K41" s="167">
        <f>ROUND(F41*F$12,2)</f>
        <v>65.06</v>
      </c>
      <c r="L41" s="168">
        <f>J41+K41</f>
        <v>111.58000000000001</v>
      </c>
    </row>
    <row r="42" spans="1:12" ht="10.5" customHeight="1">
      <c r="A42" s="297" t="s">
        <v>47</v>
      </c>
      <c r="B42" s="299" t="s">
        <v>48</v>
      </c>
      <c r="C42" s="213"/>
      <c r="D42" s="186"/>
      <c r="E42" s="179"/>
      <c r="F42" s="187"/>
      <c r="G42" s="181"/>
      <c r="H42" s="182"/>
      <c r="I42" s="183"/>
      <c r="J42" s="188"/>
      <c r="K42" s="186"/>
      <c r="L42" s="217"/>
    </row>
    <row r="43" spans="1:12" ht="48.75" customHeight="1">
      <c r="A43" s="298"/>
      <c r="B43" s="300"/>
      <c r="C43" s="218">
        <v>2.48</v>
      </c>
      <c r="D43" s="192" t="s">
        <v>29</v>
      </c>
      <c r="E43" s="171">
        <v>3.88</v>
      </c>
      <c r="F43" s="193" t="s">
        <v>29</v>
      </c>
      <c r="G43" s="166">
        <f t="shared" si="0"/>
        <v>44.71</v>
      </c>
      <c r="H43" s="167">
        <f t="shared" si="1"/>
        <v>60.1</v>
      </c>
      <c r="I43" s="168">
        <f t="shared" si="2"/>
        <v>104.81</v>
      </c>
      <c r="J43" s="191" t="s">
        <v>29</v>
      </c>
      <c r="K43" s="189" t="s">
        <v>29</v>
      </c>
      <c r="L43" s="219" t="str">
        <f>J43</f>
        <v>х</v>
      </c>
    </row>
    <row r="44" spans="1:12" ht="17.25" customHeight="1">
      <c r="A44" s="297" t="s">
        <v>49</v>
      </c>
      <c r="B44" s="299" t="s">
        <v>70</v>
      </c>
      <c r="C44" s="213"/>
      <c r="D44" s="186"/>
      <c r="E44" s="179"/>
      <c r="F44" s="187"/>
      <c r="G44" s="181"/>
      <c r="H44" s="182"/>
      <c r="I44" s="183"/>
      <c r="J44" s="188"/>
      <c r="K44" s="186"/>
      <c r="L44" s="217"/>
    </row>
    <row r="45" spans="1:12" ht="42.75" customHeight="1">
      <c r="A45" s="298"/>
      <c r="B45" s="300"/>
      <c r="C45" s="212">
        <v>3.79</v>
      </c>
      <c r="D45" s="189" t="s">
        <v>29</v>
      </c>
      <c r="E45" s="163">
        <v>3.79</v>
      </c>
      <c r="F45" s="190" t="s">
        <v>29</v>
      </c>
      <c r="G45" s="166">
        <f t="shared" si="0"/>
        <v>68.33</v>
      </c>
      <c r="H45" s="167">
        <f t="shared" si="1"/>
        <v>58.71</v>
      </c>
      <c r="I45" s="168">
        <f t="shared" si="2"/>
        <v>127.03999999999999</v>
      </c>
      <c r="J45" s="191" t="s">
        <v>29</v>
      </c>
      <c r="K45" s="189" t="s">
        <v>29</v>
      </c>
      <c r="L45" s="219" t="str">
        <f>J45</f>
        <v>х</v>
      </c>
    </row>
    <row r="46" spans="1:12" ht="31.5" customHeight="1">
      <c r="A46" s="301" t="s">
        <v>50</v>
      </c>
      <c r="B46" s="303" t="s">
        <v>71</v>
      </c>
      <c r="C46" s="220"/>
      <c r="D46" s="221"/>
      <c r="E46" s="222"/>
      <c r="F46" s="194"/>
      <c r="G46" s="174"/>
      <c r="H46" s="175"/>
      <c r="I46" s="176"/>
      <c r="J46" s="174"/>
      <c r="K46" s="175"/>
      <c r="L46" s="176"/>
    </row>
    <row r="47" spans="1:12" ht="31.5" customHeight="1" thickBot="1">
      <c r="A47" s="302"/>
      <c r="B47" s="304"/>
      <c r="C47" s="223" t="s">
        <v>29</v>
      </c>
      <c r="D47" s="224">
        <v>2.41</v>
      </c>
      <c r="E47" s="225" t="s">
        <v>29</v>
      </c>
      <c r="F47" s="226">
        <v>3.47</v>
      </c>
      <c r="G47" s="227"/>
      <c r="H47" s="228"/>
      <c r="I47" s="229"/>
      <c r="J47" s="227">
        <f>ROUND(D47*D$12,2)</f>
        <v>43.45</v>
      </c>
      <c r="K47" s="228">
        <f>ROUND(F47*F$12,2)</f>
        <v>53.75</v>
      </c>
      <c r="L47" s="229">
        <f>J47+K47</f>
        <v>97.2</v>
      </c>
    </row>
    <row r="48" spans="1:12" ht="31.5" customHeight="1" thickBot="1">
      <c r="A48" s="230" t="s">
        <v>51</v>
      </c>
      <c r="B48" s="295" t="s">
        <v>52</v>
      </c>
      <c r="C48" s="296"/>
      <c r="D48" s="296"/>
      <c r="E48" s="296"/>
      <c r="F48" s="296"/>
      <c r="G48" s="296"/>
      <c r="H48" s="296"/>
      <c r="I48" s="296"/>
      <c r="J48" s="296"/>
      <c r="K48" s="296"/>
      <c r="L48" s="296"/>
    </row>
    <row r="49" spans="1:12" ht="30.75" customHeight="1">
      <c r="A49" s="231" t="s">
        <v>53</v>
      </c>
      <c r="B49" s="232" t="s">
        <v>54</v>
      </c>
      <c r="C49" s="233">
        <v>0.2</v>
      </c>
      <c r="D49" s="234" t="s">
        <v>29</v>
      </c>
      <c r="E49" s="234" t="s">
        <v>29</v>
      </c>
      <c r="F49" s="234" t="s">
        <v>29</v>
      </c>
      <c r="G49" s="235"/>
      <c r="H49" s="236"/>
      <c r="I49" s="237">
        <f>ROUND(C49*C12,2)</f>
        <v>3.61</v>
      </c>
      <c r="J49" s="235"/>
      <c r="K49" s="236"/>
      <c r="L49" s="238"/>
    </row>
    <row r="50" spans="1:12" ht="31.5" customHeight="1" thickBot="1">
      <c r="A50" s="239" t="s">
        <v>55</v>
      </c>
      <c r="B50" s="240" t="s">
        <v>56</v>
      </c>
      <c r="C50" s="241">
        <v>0.4</v>
      </c>
      <c r="D50" s="242" t="s">
        <v>29</v>
      </c>
      <c r="E50" s="242" t="s">
        <v>29</v>
      </c>
      <c r="F50" s="242" t="s">
        <v>29</v>
      </c>
      <c r="G50" s="243"/>
      <c r="H50" s="244"/>
      <c r="I50" s="204">
        <f>ROUND(C50*C$12,2)</f>
        <v>7.21</v>
      </c>
      <c r="J50" s="243"/>
      <c r="K50" s="244"/>
      <c r="L50" s="245"/>
    </row>
    <row r="51" spans="1:12" ht="31.5" customHeight="1" hidden="1">
      <c r="A51" s="246"/>
      <c r="B51" s="247"/>
      <c r="C51" s="248"/>
      <c r="D51" s="249"/>
      <c r="E51" s="248"/>
      <c r="F51" s="250"/>
      <c r="G51" s="251"/>
      <c r="H51" s="251"/>
      <c r="I51" s="252"/>
      <c r="J51" s="251"/>
      <c r="K51" s="251"/>
      <c r="L51" s="252"/>
    </row>
    <row r="52" spans="2:12" ht="36.75" customHeight="1">
      <c r="B52" s="253" t="s">
        <v>57</v>
      </c>
      <c r="C52" s="254"/>
      <c r="E52" s="253" t="s">
        <v>58</v>
      </c>
      <c r="J52" s="255"/>
      <c r="K52" s="255"/>
      <c r="L52" s="255"/>
    </row>
    <row r="53" spans="10:12" ht="29.25" customHeight="1" hidden="1">
      <c r="J53" s="255"/>
      <c r="K53" s="255"/>
      <c r="L53" s="255"/>
    </row>
    <row r="54" spans="2:12" ht="19.5" customHeight="1">
      <c r="B54" s="256" t="s">
        <v>59</v>
      </c>
      <c r="C54" s="132"/>
      <c r="D54" s="132"/>
      <c r="E54" s="132"/>
      <c r="F54" s="132"/>
      <c r="G54" s="132"/>
      <c r="J54" s="255"/>
      <c r="K54" s="255"/>
      <c r="L54" s="255"/>
    </row>
    <row r="55" spans="2:12" ht="32.25" customHeight="1">
      <c r="B55" s="257" t="s">
        <v>60</v>
      </c>
      <c r="C55" s="258"/>
      <c r="D55" s="258"/>
      <c r="E55" s="259" t="s">
        <v>61</v>
      </c>
      <c r="F55" s="260"/>
      <c r="G55" s="132"/>
      <c r="J55" s="255"/>
      <c r="K55" s="255"/>
      <c r="L55" s="255"/>
    </row>
    <row r="56" spans="2:12" ht="19.5" customHeight="1">
      <c r="B56" s="261"/>
      <c r="C56" s="132"/>
      <c r="D56" s="132"/>
      <c r="E56" s="261"/>
      <c r="G56" s="132"/>
      <c r="J56" s="255"/>
      <c r="K56" s="255"/>
      <c r="L56" s="255"/>
    </row>
    <row r="57" spans="2:12" ht="19.5" customHeight="1">
      <c r="B57" s="261" t="s">
        <v>62</v>
      </c>
      <c r="C57" s="132"/>
      <c r="D57" s="132"/>
      <c r="E57" s="261" t="s">
        <v>63</v>
      </c>
      <c r="G57" s="132"/>
      <c r="J57" s="255"/>
      <c r="K57" s="255"/>
      <c r="L57" s="255"/>
    </row>
    <row r="58" spans="10:12" ht="19.5" customHeight="1">
      <c r="J58" s="255"/>
      <c r="K58" s="255"/>
      <c r="L58" s="255"/>
    </row>
    <row r="59" spans="10:12" ht="19.5" customHeight="1">
      <c r="J59" s="255"/>
      <c r="K59" s="255"/>
      <c r="L59" s="255"/>
    </row>
    <row r="60" spans="2:12" ht="19.5" customHeight="1">
      <c r="B60" s="262"/>
      <c r="J60" s="255"/>
      <c r="K60" s="255"/>
      <c r="L60" s="255"/>
    </row>
    <row r="61" spans="2:12" ht="19.5" customHeight="1">
      <c r="B61" s="262"/>
      <c r="J61" s="255"/>
      <c r="K61" s="255"/>
      <c r="L61" s="255"/>
    </row>
    <row r="62" spans="10:12" ht="19.5" customHeight="1">
      <c r="J62" s="255"/>
      <c r="K62" s="255"/>
      <c r="L62" s="255"/>
    </row>
    <row r="63" spans="10:12" ht="19.5" customHeight="1">
      <c r="J63" s="255"/>
      <c r="K63" s="255"/>
      <c r="L63" s="255"/>
    </row>
    <row r="64" spans="10:12" ht="19.5" customHeight="1">
      <c r="J64" s="255"/>
      <c r="K64" s="255"/>
      <c r="L64" s="255"/>
    </row>
    <row r="65" spans="10:12" ht="19.5" customHeight="1">
      <c r="J65" s="255"/>
      <c r="K65" s="255"/>
      <c r="L65" s="255"/>
    </row>
    <row r="66" spans="10:12" ht="19.5" customHeight="1">
      <c r="J66" s="255"/>
      <c r="K66" s="255"/>
      <c r="L66" s="255"/>
    </row>
    <row r="67" spans="10:12" ht="19.5" customHeight="1">
      <c r="J67" s="255"/>
      <c r="K67" s="255"/>
      <c r="L67" s="255"/>
    </row>
    <row r="68" spans="10:12" ht="19.5" customHeight="1">
      <c r="J68" s="255"/>
      <c r="K68" s="255"/>
      <c r="L68" s="255"/>
    </row>
    <row r="69" spans="10:12" ht="19.5" customHeight="1">
      <c r="J69" s="255"/>
      <c r="K69" s="255"/>
      <c r="L69" s="255"/>
    </row>
    <row r="70" spans="10:12" ht="19.5" customHeight="1">
      <c r="J70" s="255"/>
      <c r="K70" s="255"/>
      <c r="L70" s="255"/>
    </row>
    <row r="71" spans="10:12" ht="19.5" customHeight="1">
      <c r="J71" s="255"/>
      <c r="K71" s="255"/>
      <c r="L71" s="255"/>
    </row>
    <row r="72" spans="10:12" ht="19.5" customHeight="1">
      <c r="J72" s="255"/>
      <c r="K72" s="255"/>
      <c r="L72" s="255"/>
    </row>
    <row r="73" spans="10:12" ht="19.5" customHeight="1">
      <c r="J73" s="255"/>
      <c r="K73" s="255"/>
      <c r="L73" s="255"/>
    </row>
    <row r="74" spans="10:12" ht="19.5" customHeight="1">
      <c r="J74" s="255"/>
      <c r="K74" s="255"/>
      <c r="L74" s="255"/>
    </row>
    <row r="75" spans="10:12" ht="19.5" customHeight="1">
      <c r="J75" s="255"/>
      <c r="K75" s="255"/>
      <c r="L75" s="255"/>
    </row>
    <row r="76" spans="10:12" ht="19.5" customHeight="1">
      <c r="J76" s="255"/>
      <c r="K76" s="255"/>
      <c r="L76" s="255"/>
    </row>
    <row r="77" spans="10:12" ht="19.5" customHeight="1">
      <c r="J77" s="255"/>
      <c r="K77" s="255"/>
      <c r="L77" s="255"/>
    </row>
    <row r="78" spans="10:12" ht="19.5" customHeight="1">
      <c r="J78" s="255"/>
      <c r="K78" s="255"/>
      <c r="L78" s="255"/>
    </row>
    <row r="79" spans="10:12" ht="19.5" customHeight="1">
      <c r="J79" s="255"/>
      <c r="K79" s="255"/>
      <c r="L79" s="255"/>
    </row>
    <row r="80" spans="10:12" ht="19.5" customHeight="1">
      <c r="J80" s="255"/>
      <c r="K80" s="255"/>
      <c r="L80" s="255"/>
    </row>
    <row r="81" spans="10:12" ht="25.5" customHeight="1">
      <c r="J81" s="255"/>
      <c r="K81" s="255"/>
      <c r="L81" s="255"/>
    </row>
    <row r="82" spans="10:12" ht="19.5" customHeight="1">
      <c r="J82" s="255"/>
      <c r="K82" s="255"/>
      <c r="L82" s="255"/>
    </row>
    <row r="83" spans="10:12" ht="28.5" customHeight="1">
      <c r="J83" s="255"/>
      <c r="K83" s="255"/>
      <c r="L83" s="255"/>
    </row>
    <row r="84" spans="10:12" ht="19.5" customHeight="1">
      <c r="J84" s="255"/>
      <c r="K84" s="255"/>
      <c r="L84" s="255"/>
    </row>
    <row r="87" ht="39" customHeight="1"/>
  </sheetData>
  <mergeCells count="41"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A40:A41"/>
    <mergeCell ref="B40:B41"/>
    <mergeCell ref="A42:A43"/>
    <mergeCell ref="B42:B43"/>
    <mergeCell ref="B48:L48"/>
    <mergeCell ref="A44:A45"/>
    <mergeCell ref="B44:B45"/>
    <mergeCell ref="A46:A47"/>
    <mergeCell ref="B46:B4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Ульяновскводоканал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PLOTD</dc:creator>
  <cp:keywords/>
  <dc:description/>
  <cp:lastModifiedBy>PLOTD</cp:lastModifiedBy>
  <cp:lastPrinted>2013-12-20T06:28:19Z</cp:lastPrinted>
  <dcterms:created xsi:type="dcterms:W3CDTF">2013-03-13T06:50:03Z</dcterms:created>
  <dcterms:modified xsi:type="dcterms:W3CDTF">2013-12-20T06:31:56Z</dcterms:modified>
  <cp:category/>
  <cp:version/>
  <cp:contentType/>
  <cp:contentStatus/>
</cp:coreProperties>
</file>